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5180" windowHeight="7620"/>
  </bookViews>
  <sheets>
    <sheet name="Accumulation proces demo" sheetId="4" r:id="rId1"/>
    <sheet name="Data &amp; graphs" sheetId="3" r:id="rId2"/>
  </sheets>
  <calcPr calcId="125725"/>
</workbook>
</file>

<file path=xl/calcChain.xml><?xml version="1.0" encoding="utf-8"?>
<calcChain xmlns="http://schemas.openxmlformats.org/spreadsheetml/2006/main">
  <c r="I21" i="4"/>
  <c r="I22"/>
  <c r="I23"/>
  <c r="I24"/>
  <c r="I25"/>
  <c r="I5"/>
  <c r="I9"/>
  <c r="I8"/>
  <c r="I7"/>
  <c r="I6"/>
  <c r="I11"/>
  <c r="I12"/>
  <c r="I13"/>
  <c r="I14"/>
  <c r="I15"/>
  <c r="I16"/>
  <c r="I17"/>
  <c r="I18"/>
  <c r="I19"/>
  <c r="I20"/>
  <c r="I10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"/>
  <c r="G7" s="1"/>
  <c r="B67"/>
  <c r="B68"/>
  <c r="B69"/>
  <c r="B70"/>
  <c r="E3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18"/>
  <c r="B19"/>
  <c r="B20"/>
  <c r="B21"/>
  <c r="B22"/>
  <c r="B23"/>
  <c r="B24"/>
  <c r="B25"/>
  <c r="B26"/>
  <c r="B17"/>
  <c r="B8"/>
  <c r="B9"/>
  <c r="B10"/>
  <c r="B11"/>
  <c r="B12"/>
  <c r="B13"/>
  <c r="B14"/>
  <c r="B15"/>
  <c r="B16"/>
  <c r="B7"/>
  <c r="C7" s="1"/>
  <c r="G8" l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D6" i="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"/>
  <c r="E3"/>
  <c r="G2"/>
  <c r="G3"/>
  <c r="F7" i="4" l="1"/>
  <c r="O6" i="3"/>
  <c r="C426"/>
  <c r="C9"/>
  <c r="C17"/>
  <c r="C25"/>
  <c r="C33"/>
  <c r="C41"/>
  <c r="C49"/>
  <c r="C57"/>
  <c r="C65"/>
  <c r="C73"/>
  <c r="C81"/>
  <c r="C89"/>
  <c r="C97"/>
  <c r="C105"/>
  <c r="C113"/>
  <c r="C121"/>
  <c r="C129"/>
  <c r="C137"/>
  <c r="C145"/>
  <c r="C153"/>
  <c r="C161"/>
  <c r="C169"/>
  <c r="C177"/>
  <c r="C185"/>
  <c r="C193"/>
  <c r="C201"/>
  <c r="C209"/>
  <c r="C217"/>
  <c r="C225"/>
  <c r="C233"/>
  <c r="C241"/>
  <c r="C249"/>
  <c r="C257"/>
  <c r="C265"/>
  <c r="C273"/>
  <c r="C281"/>
  <c r="C289"/>
  <c r="C297"/>
  <c r="C305"/>
  <c r="C313"/>
  <c r="C321"/>
  <c r="C329"/>
  <c r="C337"/>
  <c r="C345"/>
  <c r="C353"/>
  <c r="C361"/>
  <c r="C369"/>
  <c r="C377"/>
  <c r="C385"/>
  <c r="C393"/>
  <c r="C401"/>
  <c r="C409"/>
  <c r="C417"/>
  <c r="C425"/>
  <c r="C8"/>
  <c r="C16"/>
  <c r="C24"/>
  <c r="C32"/>
  <c r="C40"/>
  <c r="C48"/>
  <c r="C56"/>
  <c r="C64"/>
  <c r="C72"/>
  <c r="C80"/>
  <c r="C88"/>
  <c r="C96"/>
  <c r="C104"/>
  <c r="C112"/>
  <c r="C120"/>
  <c r="C128"/>
  <c r="C136"/>
  <c r="C144"/>
  <c r="C152"/>
  <c r="C160"/>
  <c r="C168"/>
  <c r="C176"/>
  <c r="C184"/>
  <c r="C192"/>
  <c r="C200"/>
  <c r="C208"/>
  <c r="C216"/>
  <c r="C224"/>
  <c r="C232"/>
  <c r="C240"/>
  <c r="C248"/>
  <c r="C256"/>
  <c r="C264"/>
  <c r="C272"/>
  <c r="C280"/>
  <c r="C288"/>
  <c r="C296"/>
  <c r="C304"/>
  <c r="C312"/>
  <c r="C320"/>
  <c r="C328"/>
  <c r="C336"/>
  <c r="C344"/>
  <c r="C352"/>
  <c r="C360"/>
  <c r="C368"/>
  <c r="C376"/>
  <c r="C384"/>
  <c r="C392"/>
  <c r="C400"/>
  <c r="C408"/>
  <c r="C416"/>
  <c r="C424"/>
  <c r="C7"/>
  <c r="C15"/>
  <c r="C23"/>
  <c r="C31"/>
  <c r="C39"/>
  <c r="C47"/>
  <c r="C55"/>
  <c r="C63"/>
  <c r="C71"/>
  <c r="C79"/>
  <c r="C87"/>
  <c r="C95"/>
  <c r="C103"/>
  <c r="C111"/>
  <c r="C119"/>
  <c r="C127"/>
  <c r="C135"/>
  <c r="C143"/>
  <c r="C151"/>
  <c r="C159"/>
  <c r="C167"/>
  <c r="C175"/>
  <c r="C183"/>
  <c r="C191"/>
  <c r="C199"/>
  <c r="C207"/>
  <c r="C215"/>
  <c r="C223"/>
  <c r="C231"/>
  <c r="C239"/>
  <c r="C247"/>
  <c r="C255"/>
  <c r="C263"/>
  <c r="C271"/>
  <c r="C279"/>
  <c r="C287"/>
  <c r="C295"/>
  <c r="C303"/>
  <c r="C311"/>
  <c r="C319"/>
  <c r="C327"/>
  <c r="C335"/>
  <c r="C343"/>
  <c r="C351"/>
  <c r="C359"/>
  <c r="C367"/>
  <c r="C375"/>
  <c r="C383"/>
  <c r="C391"/>
  <c r="C399"/>
  <c r="C407"/>
  <c r="C415"/>
  <c r="C423"/>
  <c r="C431"/>
  <c r="C6"/>
  <c r="C14"/>
  <c r="C22"/>
  <c r="C30"/>
  <c r="C38"/>
  <c r="C46"/>
  <c r="C54"/>
  <c r="C62"/>
  <c r="C70"/>
  <c r="C78"/>
  <c r="C86"/>
  <c r="C94"/>
  <c r="C102"/>
  <c r="C110"/>
  <c r="C118"/>
  <c r="C126"/>
  <c r="C134"/>
  <c r="C142"/>
  <c r="C150"/>
  <c r="C158"/>
  <c r="C166"/>
  <c r="C174"/>
  <c r="C182"/>
  <c r="C190"/>
  <c r="C198"/>
  <c r="C206"/>
  <c r="C214"/>
  <c r="C222"/>
  <c r="C230"/>
  <c r="C238"/>
  <c r="C246"/>
  <c r="C254"/>
  <c r="C262"/>
  <c r="C270"/>
  <c r="C278"/>
  <c r="C286"/>
  <c r="C294"/>
  <c r="C302"/>
  <c r="C310"/>
  <c r="C318"/>
  <c r="C326"/>
  <c r="C334"/>
  <c r="C342"/>
  <c r="C350"/>
  <c r="C358"/>
  <c r="C366"/>
  <c r="C374"/>
  <c r="C382"/>
  <c r="C390"/>
  <c r="C398"/>
  <c r="C406"/>
  <c r="C414"/>
  <c r="C422"/>
  <c r="C430"/>
  <c r="C13"/>
  <c r="C21"/>
  <c r="C29"/>
  <c r="C37"/>
  <c r="C45"/>
  <c r="C53"/>
  <c r="C61"/>
  <c r="C69"/>
  <c r="C77"/>
  <c r="C85"/>
  <c r="C93"/>
  <c r="C101"/>
  <c r="C109"/>
  <c r="C117"/>
  <c r="C125"/>
  <c r="C133"/>
  <c r="C141"/>
  <c r="C149"/>
  <c r="C157"/>
  <c r="C165"/>
  <c r="C173"/>
  <c r="C181"/>
  <c r="C189"/>
  <c r="C197"/>
  <c r="C205"/>
  <c r="C213"/>
  <c r="C221"/>
  <c r="C229"/>
  <c r="C237"/>
  <c r="C245"/>
  <c r="C253"/>
  <c r="C261"/>
  <c r="C269"/>
  <c r="C277"/>
  <c r="C285"/>
  <c r="C293"/>
  <c r="C301"/>
  <c r="C309"/>
  <c r="C317"/>
  <c r="C325"/>
  <c r="C333"/>
  <c r="C341"/>
  <c r="C349"/>
  <c r="C357"/>
  <c r="C365"/>
  <c r="C373"/>
  <c r="C381"/>
  <c r="C389"/>
  <c r="C397"/>
  <c r="C405"/>
  <c r="C413"/>
  <c r="C421"/>
  <c r="C429"/>
  <c r="C12"/>
  <c r="C20"/>
  <c r="C28"/>
  <c r="C36"/>
  <c r="C44"/>
  <c r="C52"/>
  <c r="C60"/>
  <c r="C68"/>
  <c r="C76"/>
  <c r="C84"/>
  <c r="C92"/>
  <c r="C100"/>
  <c r="C108"/>
  <c r="C116"/>
  <c r="C124"/>
  <c r="C132"/>
  <c r="C140"/>
  <c r="C148"/>
  <c r="C156"/>
  <c r="C164"/>
  <c r="C172"/>
  <c r="C180"/>
  <c r="C188"/>
  <c r="C196"/>
  <c r="C204"/>
  <c r="C212"/>
  <c r="C220"/>
  <c r="C228"/>
  <c r="C236"/>
  <c r="C244"/>
  <c r="C252"/>
  <c r="C260"/>
  <c r="C268"/>
  <c r="C276"/>
  <c r="C284"/>
  <c r="C292"/>
  <c r="C300"/>
  <c r="C308"/>
  <c r="C316"/>
  <c r="C324"/>
  <c r="C332"/>
  <c r="C340"/>
  <c r="C348"/>
  <c r="C356"/>
  <c r="C364"/>
  <c r="C372"/>
  <c r="C380"/>
  <c r="C388"/>
  <c r="C396"/>
  <c r="C404"/>
  <c r="C412"/>
  <c r="C420"/>
  <c r="C428"/>
  <c r="C11"/>
  <c r="C19"/>
  <c r="C27"/>
  <c r="C35"/>
  <c r="C43"/>
  <c r="C51"/>
  <c r="C59"/>
  <c r="C67"/>
  <c r="C75"/>
  <c r="C83"/>
  <c r="C91"/>
  <c r="C99"/>
  <c r="C107"/>
  <c r="C115"/>
  <c r="C123"/>
  <c r="C131"/>
  <c r="C139"/>
  <c r="C147"/>
  <c r="C155"/>
  <c r="C163"/>
  <c r="C171"/>
  <c r="C179"/>
  <c r="C187"/>
  <c r="C195"/>
  <c r="C203"/>
  <c r="C211"/>
  <c r="C219"/>
  <c r="C227"/>
  <c r="C235"/>
  <c r="C243"/>
  <c r="C251"/>
  <c r="C259"/>
  <c r="C267"/>
  <c r="C275"/>
  <c r="C283"/>
  <c r="C291"/>
  <c r="C299"/>
  <c r="C307"/>
  <c r="C315"/>
  <c r="C323"/>
  <c r="C331"/>
  <c r="C339"/>
  <c r="C347"/>
  <c r="C355"/>
  <c r="C363"/>
  <c r="C371"/>
  <c r="C379"/>
  <c r="C387"/>
  <c r="C395"/>
  <c r="C403"/>
  <c r="C411"/>
  <c r="C419"/>
  <c r="C427"/>
  <c r="C10"/>
  <c r="C18"/>
  <c r="C26"/>
  <c r="C34"/>
  <c r="C42"/>
  <c r="C50"/>
  <c r="C58"/>
  <c r="C66"/>
  <c r="C74"/>
  <c r="C82"/>
  <c r="C90"/>
  <c r="C98"/>
  <c r="C106"/>
  <c r="C114"/>
  <c r="C122"/>
  <c r="C130"/>
  <c r="C138"/>
  <c r="C146"/>
  <c r="C154"/>
  <c r="C162"/>
  <c r="C170"/>
  <c r="C178"/>
  <c r="C186"/>
  <c r="C194"/>
  <c r="C202"/>
  <c r="C210"/>
  <c r="C218"/>
  <c r="C226"/>
  <c r="C234"/>
  <c r="C242"/>
  <c r="C250"/>
  <c r="C258"/>
  <c r="C266"/>
  <c r="C274"/>
  <c r="C282"/>
  <c r="C290"/>
  <c r="C298"/>
  <c r="C306"/>
  <c r="C314"/>
  <c r="C322"/>
  <c r="C330"/>
  <c r="C338"/>
  <c r="C346"/>
  <c r="C354"/>
  <c r="C362"/>
  <c r="C370"/>
  <c r="C378"/>
  <c r="C386"/>
  <c r="C394"/>
  <c r="C402"/>
  <c r="C410"/>
  <c r="C418"/>
  <c r="F8" i="4" l="1"/>
  <c r="F9" s="1"/>
  <c r="F10" s="1"/>
  <c r="F11" s="1"/>
  <c r="F12" s="1"/>
  <c r="F13" s="1"/>
  <c r="D7" i="3"/>
  <c r="F14" i="4" l="1"/>
  <c r="F15" s="1"/>
  <c r="D8" i="3"/>
  <c r="O7"/>
  <c r="F16" i="4" l="1"/>
  <c r="F17" s="1"/>
  <c r="D9" i="3"/>
  <c r="O8"/>
  <c r="P7"/>
  <c r="F18" i="4" l="1"/>
  <c r="F19" s="1"/>
  <c r="O9" i="3"/>
  <c r="D10"/>
  <c r="P8"/>
  <c r="F20" i="4" l="1"/>
  <c r="F21" s="1"/>
  <c r="D11" i="3"/>
  <c r="O10"/>
  <c r="P9"/>
  <c r="F22" i="4" l="1"/>
  <c r="F23" s="1"/>
  <c r="D12" i="3"/>
  <c r="O11"/>
  <c r="P10"/>
  <c r="F24" i="4" l="1"/>
  <c r="F25" s="1"/>
  <c r="D13" i="3"/>
  <c r="O12"/>
  <c r="P11"/>
  <c r="F26" i="4" l="1"/>
  <c r="F27" s="1"/>
  <c r="D14" i="3"/>
  <c r="O13"/>
  <c r="P12"/>
  <c r="F28" i="4" l="1"/>
  <c r="F29" s="1"/>
  <c r="F30" s="1"/>
  <c r="D15" i="3"/>
  <c r="O14"/>
  <c r="P13"/>
  <c r="F31" i="4" l="1"/>
  <c r="F32" s="1"/>
  <c r="F33" s="1"/>
  <c r="D16" i="3"/>
  <c r="O15"/>
  <c r="P14"/>
  <c r="F34" i="4" l="1"/>
  <c r="F35" s="1"/>
  <c r="F36" s="1"/>
  <c r="D17" i="3"/>
  <c r="O16"/>
  <c r="P15"/>
  <c r="F37" i="4" l="1"/>
  <c r="F38" s="1"/>
  <c r="D18" i="3"/>
  <c r="O17"/>
  <c r="P16"/>
  <c r="F39" i="4" l="1"/>
  <c r="F40" s="1"/>
  <c r="F41" s="1"/>
  <c r="F42" s="1"/>
  <c r="D19" i="3"/>
  <c r="O18"/>
  <c r="P17"/>
  <c r="D20" l="1"/>
  <c r="O19"/>
  <c r="P18"/>
  <c r="F43" i="4" l="1"/>
  <c r="F44" s="1"/>
  <c r="F45" s="1"/>
  <c r="D21" i="3"/>
  <c r="O20"/>
  <c r="P19"/>
  <c r="F46" i="4" l="1"/>
  <c r="D22" i="3"/>
  <c r="O21"/>
  <c r="P20"/>
  <c r="F47" i="4" l="1"/>
  <c r="F48" s="1"/>
  <c r="D23" i="3"/>
  <c r="O22"/>
  <c r="P21"/>
  <c r="F49" i="4" l="1"/>
  <c r="F50" s="1"/>
  <c r="D24" i="3"/>
  <c r="O23"/>
  <c r="P22"/>
  <c r="F51" i="4" l="1"/>
  <c r="F52" s="1"/>
  <c r="D25" i="3"/>
  <c r="O24"/>
  <c r="P23"/>
  <c r="F53" i="4" l="1"/>
  <c r="F54" s="1"/>
  <c r="F55" s="1"/>
  <c r="D26" i="3"/>
  <c r="O25"/>
  <c r="P24"/>
  <c r="F56" i="4" l="1"/>
  <c r="F57" s="1"/>
  <c r="F58" s="1"/>
  <c r="D27" i="3"/>
  <c r="O26"/>
  <c r="P25"/>
  <c r="F59" i="4" l="1"/>
  <c r="F60" s="1"/>
  <c r="F61" s="1"/>
  <c r="D28" i="3"/>
  <c r="O27"/>
  <c r="P26"/>
  <c r="F62" i="4" l="1"/>
  <c r="F63" s="1"/>
  <c r="F64" s="1"/>
  <c r="D29" i="3"/>
  <c r="O28"/>
  <c r="P27"/>
  <c r="F65" i="4" l="1"/>
  <c r="F66" s="1"/>
  <c r="F67" s="1"/>
  <c r="F68" s="1"/>
  <c r="F69" s="1"/>
  <c r="F70" s="1"/>
  <c r="D30" i="3"/>
  <c r="O29"/>
  <c r="P28"/>
  <c r="D31" l="1"/>
  <c r="O30"/>
  <c r="P29"/>
  <c r="D32" l="1"/>
  <c r="O31"/>
  <c r="P30"/>
  <c r="D33" l="1"/>
  <c r="O32"/>
  <c r="P31"/>
  <c r="P32" l="1"/>
  <c r="D34"/>
  <c r="O33"/>
  <c r="P33" l="1"/>
  <c r="P34" s="1"/>
  <c r="D35"/>
  <c r="O34"/>
  <c r="D36" l="1"/>
  <c r="O35"/>
  <c r="P35" s="1"/>
  <c r="P36" l="1"/>
  <c r="D37"/>
  <c r="O36"/>
  <c r="D38" l="1"/>
  <c r="O37"/>
  <c r="P37" s="1"/>
  <c r="P38" l="1"/>
  <c r="D39"/>
  <c r="O38"/>
  <c r="D40" l="1"/>
  <c r="O39"/>
  <c r="P39" s="1"/>
  <c r="P40" l="1"/>
  <c r="D41"/>
  <c r="O40"/>
  <c r="D42" l="1"/>
  <c r="O41"/>
  <c r="P41" s="1"/>
  <c r="P42" l="1"/>
  <c r="D43"/>
  <c r="O42"/>
  <c r="D44" l="1"/>
  <c r="O43"/>
  <c r="P43" s="1"/>
  <c r="P44" l="1"/>
  <c r="D45"/>
  <c r="O44"/>
  <c r="D46" l="1"/>
  <c r="O45"/>
  <c r="P45" s="1"/>
  <c r="P46" l="1"/>
  <c r="D47"/>
  <c r="O46"/>
  <c r="D48" l="1"/>
  <c r="O47"/>
  <c r="P47" s="1"/>
  <c r="P48" l="1"/>
  <c r="D49"/>
  <c r="O48"/>
  <c r="D50" l="1"/>
  <c r="O49"/>
  <c r="P49" s="1"/>
  <c r="P50" l="1"/>
  <c r="D51"/>
  <c r="O50"/>
  <c r="D52" l="1"/>
  <c r="O51"/>
  <c r="P51" s="1"/>
  <c r="P52" l="1"/>
  <c r="D53"/>
  <c r="O52"/>
  <c r="D54" l="1"/>
  <c r="O53"/>
  <c r="P53" s="1"/>
  <c r="P54" l="1"/>
  <c r="D55"/>
  <c r="O54"/>
  <c r="D56" l="1"/>
  <c r="O55"/>
  <c r="P55" s="1"/>
  <c r="P56" l="1"/>
  <c r="D57"/>
  <c r="O56"/>
  <c r="D58" l="1"/>
  <c r="O57"/>
  <c r="P57" s="1"/>
  <c r="P58" l="1"/>
  <c r="D59"/>
  <c r="O58"/>
  <c r="D60" l="1"/>
  <c r="O59"/>
  <c r="P59" s="1"/>
  <c r="P60" l="1"/>
  <c r="D61"/>
  <c r="O60"/>
  <c r="D62" l="1"/>
  <c r="O61"/>
  <c r="P61" s="1"/>
  <c r="P62" l="1"/>
  <c r="D63"/>
  <c r="O62"/>
  <c r="D64" l="1"/>
  <c r="O63"/>
  <c r="P63" s="1"/>
  <c r="P64" l="1"/>
  <c r="D65"/>
  <c r="O64"/>
  <c r="D66" l="1"/>
  <c r="O65"/>
  <c r="P65" s="1"/>
  <c r="P66" l="1"/>
  <c r="D67"/>
  <c r="O66"/>
  <c r="D68" l="1"/>
  <c r="O67"/>
  <c r="P67" s="1"/>
  <c r="P68" l="1"/>
  <c r="D69"/>
  <c r="O68"/>
  <c r="D70" l="1"/>
  <c r="O69"/>
  <c r="P69" s="1"/>
  <c r="P70" l="1"/>
  <c r="D71"/>
  <c r="O70"/>
  <c r="D72" l="1"/>
  <c r="O71"/>
  <c r="P71" s="1"/>
  <c r="P72" l="1"/>
  <c r="D73"/>
  <c r="O72"/>
  <c r="D74" l="1"/>
  <c r="O73"/>
  <c r="P73" s="1"/>
  <c r="P74" l="1"/>
  <c r="D75"/>
  <c r="O74"/>
  <c r="D76" l="1"/>
  <c r="O75"/>
  <c r="P75" s="1"/>
  <c r="P76" l="1"/>
  <c r="D77"/>
  <c r="O76"/>
  <c r="D78" l="1"/>
  <c r="O77"/>
  <c r="P77" s="1"/>
  <c r="P78" l="1"/>
  <c r="D79"/>
  <c r="O78"/>
  <c r="D80" l="1"/>
  <c r="O79"/>
  <c r="P79" s="1"/>
  <c r="P80" l="1"/>
  <c r="D81"/>
  <c r="O80"/>
  <c r="D82" l="1"/>
  <c r="O81"/>
  <c r="P81" s="1"/>
  <c r="P82" l="1"/>
  <c r="D83"/>
  <c r="O82"/>
  <c r="D84" l="1"/>
  <c r="O83"/>
  <c r="P83" s="1"/>
  <c r="P84" l="1"/>
  <c r="D85"/>
  <c r="O84"/>
  <c r="D86" l="1"/>
  <c r="O85"/>
  <c r="P85" s="1"/>
  <c r="P86" l="1"/>
  <c r="D87"/>
  <c r="O86"/>
  <c r="D88" l="1"/>
  <c r="O87"/>
  <c r="P87" s="1"/>
  <c r="P88" l="1"/>
  <c r="D89"/>
  <c r="O88"/>
  <c r="D90" l="1"/>
  <c r="O89"/>
  <c r="P89" s="1"/>
  <c r="P90" l="1"/>
  <c r="D91"/>
  <c r="O90"/>
  <c r="D92" l="1"/>
  <c r="O91"/>
  <c r="P91" s="1"/>
  <c r="P92" l="1"/>
  <c r="D93"/>
  <c r="O92"/>
  <c r="D94" l="1"/>
  <c r="O93"/>
  <c r="P93" s="1"/>
  <c r="P94" l="1"/>
  <c r="D95"/>
  <c r="O94"/>
  <c r="D96" l="1"/>
  <c r="O95"/>
  <c r="P95" s="1"/>
  <c r="P96" l="1"/>
  <c r="D97"/>
  <c r="O96"/>
  <c r="D98" l="1"/>
  <c r="O97"/>
  <c r="P97" s="1"/>
  <c r="P98" l="1"/>
  <c r="D99"/>
  <c r="O98"/>
  <c r="D100" l="1"/>
  <c r="O99"/>
  <c r="P99" s="1"/>
  <c r="P100" l="1"/>
  <c r="D101"/>
  <c r="O100"/>
  <c r="D102" l="1"/>
  <c r="O101"/>
  <c r="P101" s="1"/>
  <c r="P102" l="1"/>
  <c r="D103"/>
  <c r="O102"/>
  <c r="D104" l="1"/>
  <c r="O103"/>
  <c r="P103" s="1"/>
  <c r="P104" l="1"/>
  <c r="D105"/>
  <c r="O104"/>
  <c r="D106" l="1"/>
  <c r="O105"/>
  <c r="P105" s="1"/>
  <c r="P106" l="1"/>
  <c r="D107"/>
  <c r="O106"/>
  <c r="D108" l="1"/>
  <c r="O107"/>
  <c r="P107" s="1"/>
  <c r="P108" l="1"/>
  <c r="D109"/>
  <c r="O108"/>
  <c r="D110" l="1"/>
  <c r="O109"/>
  <c r="P109" s="1"/>
  <c r="P110" l="1"/>
  <c r="D111"/>
  <c r="O110"/>
  <c r="D112" l="1"/>
  <c r="O111"/>
  <c r="P111" s="1"/>
  <c r="P112" l="1"/>
  <c r="D113"/>
  <c r="O112"/>
  <c r="D114" l="1"/>
  <c r="O113"/>
  <c r="P113" s="1"/>
  <c r="P114" l="1"/>
  <c r="D115"/>
  <c r="O114"/>
  <c r="D116" l="1"/>
  <c r="O115"/>
  <c r="P115" s="1"/>
  <c r="P116" l="1"/>
  <c r="D117"/>
  <c r="O116"/>
  <c r="D118" l="1"/>
  <c r="O117"/>
  <c r="P117" s="1"/>
  <c r="P118" l="1"/>
  <c r="D119"/>
  <c r="O118"/>
  <c r="D120" l="1"/>
  <c r="O119"/>
  <c r="P119" s="1"/>
  <c r="P120" l="1"/>
  <c r="D121"/>
  <c r="O120"/>
  <c r="D122" l="1"/>
  <c r="O121"/>
  <c r="P121" s="1"/>
  <c r="P122" l="1"/>
  <c r="D123"/>
  <c r="O122"/>
  <c r="D124" l="1"/>
  <c r="O123"/>
  <c r="P123" s="1"/>
  <c r="P124" l="1"/>
  <c r="D125"/>
  <c r="O124"/>
  <c r="D126" l="1"/>
  <c r="O125"/>
  <c r="P125" s="1"/>
  <c r="P126" l="1"/>
  <c r="D127"/>
  <c r="O126"/>
  <c r="D128" l="1"/>
  <c r="O127"/>
  <c r="P127" s="1"/>
  <c r="P128" l="1"/>
  <c r="D129"/>
  <c r="O128"/>
  <c r="D130" l="1"/>
  <c r="O129"/>
  <c r="P129" s="1"/>
  <c r="P130" l="1"/>
  <c r="D131"/>
  <c r="O130"/>
  <c r="D132" l="1"/>
  <c r="O131"/>
  <c r="P131" s="1"/>
  <c r="P132" l="1"/>
  <c r="D133"/>
  <c r="O132"/>
  <c r="D134" l="1"/>
  <c r="O133"/>
  <c r="P133" s="1"/>
  <c r="P134" l="1"/>
  <c r="D135"/>
  <c r="O134"/>
  <c r="D136" l="1"/>
  <c r="O135"/>
  <c r="P135" s="1"/>
  <c r="P136" l="1"/>
  <c r="D137"/>
  <c r="O136"/>
  <c r="D138" l="1"/>
  <c r="O137"/>
  <c r="P137" s="1"/>
  <c r="P138" l="1"/>
  <c r="D139"/>
  <c r="O138"/>
  <c r="D140" l="1"/>
  <c r="O139"/>
  <c r="P139" s="1"/>
  <c r="P140" l="1"/>
  <c r="D141"/>
  <c r="O140"/>
  <c r="D142" l="1"/>
  <c r="O141"/>
  <c r="P141" s="1"/>
  <c r="P142" l="1"/>
  <c r="D143"/>
  <c r="O142"/>
  <c r="D144" l="1"/>
  <c r="O143"/>
  <c r="P143" s="1"/>
  <c r="P144" l="1"/>
  <c r="D145"/>
  <c r="O144"/>
  <c r="D146" l="1"/>
  <c r="O145"/>
  <c r="P145" s="1"/>
  <c r="P146" l="1"/>
  <c r="D147"/>
  <c r="O146"/>
  <c r="D148" l="1"/>
  <c r="O147"/>
  <c r="P147" s="1"/>
  <c r="P148" l="1"/>
  <c r="D149"/>
  <c r="O148"/>
  <c r="D150" l="1"/>
  <c r="O149"/>
  <c r="P149" s="1"/>
  <c r="P150" l="1"/>
  <c r="D151"/>
  <c r="O150"/>
  <c r="D152" l="1"/>
  <c r="O151"/>
  <c r="P151" s="1"/>
  <c r="P152" l="1"/>
  <c r="D153"/>
  <c r="O152"/>
  <c r="D154" l="1"/>
  <c r="O153"/>
  <c r="P153" s="1"/>
  <c r="P154" l="1"/>
  <c r="D155"/>
  <c r="O154"/>
  <c r="D156" l="1"/>
  <c r="O155"/>
  <c r="P155" s="1"/>
  <c r="P156" l="1"/>
  <c r="D157"/>
  <c r="O156"/>
  <c r="D158" l="1"/>
  <c r="O157"/>
  <c r="P157" s="1"/>
  <c r="P158" l="1"/>
  <c r="D159"/>
  <c r="O158"/>
  <c r="D160" l="1"/>
  <c r="O159"/>
  <c r="P159" s="1"/>
  <c r="P160" l="1"/>
  <c r="D161"/>
  <c r="O160"/>
  <c r="D162" l="1"/>
  <c r="O161"/>
  <c r="P161" s="1"/>
  <c r="P162" l="1"/>
  <c r="D163"/>
  <c r="O162"/>
  <c r="D164" l="1"/>
  <c r="O163"/>
  <c r="P163" s="1"/>
  <c r="P164" l="1"/>
  <c r="D165"/>
  <c r="O164"/>
  <c r="D166" l="1"/>
  <c r="O165"/>
  <c r="P165" s="1"/>
  <c r="P166" l="1"/>
  <c r="D167"/>
  <c r="O166"/>
  <c r="D168" l="1"/>
  <c r="O167"/>
  <c r="P167" s="1"/>
  <c r="P168" l="1"/>
  <c r="D169"/>
  <c r="O168"/>
  <c r="D170" l="1"/>
  <c r="O169"/>
  <c r="P169" s="1"/>
  <c r="P170" l="1"/>
  <c r="D171"/>
  <c r="O170"/>
  <c r="D172" l="1"/>
  <c r="O171"/>
  <c r="P171" s="1"/>
  <c r="P172" l="1"/>
  <c r="D173"/>
  <c r="O172"/>
  <c r="D174" l="1"/>
  <c r="O173"/>
  <c r="P173" s="1"/>
  <c r="P174" l="1"/>
  <c r="D175"/>
  <c r="O174"/>
  <c r="D176" l="1"/>
  <c r="O175"/>
  <c r="P175" s="1"/>
  <c r="P176" l="1"/>
  <c r="D177"/>
  <c r="O176"/>
  <c r="D178" l="1"/>
  <c r="O177"/>
  <c r="P177" s="1"/>
  <c r="P178" l="1"/>
  <c r="D179"/>
  <c r="O178"/>
  <c r="D180" l="1"/>
  <c r="O179"/>
  <c r="P179" s="1"/>
  <c r="P180" l="1"/>
  <c r="D181"/>
  <c r="O180"/>
  <c r="D182" l="1"/>
  <c r="O181"/>
  <c r="P181" s="1"/>
  <c r="P182" l="1"/>
  <c r="D183"/>
  <c r="O182"/>
  <c r="D184" l="1"/>
  <c r="O183"/>
  <c r="P183" s="1"/>
  <c r="P184" l="1"/>
  <c r="D185"/>
  <c r="O184"/>
  <c r="D186" l="1"/>
  <c r="O185"/>
  <c r="P185" s="1"/>
  <c r="P186" l="1"/>
  <c r="D187"/>
  <c r="O186"/>
  <c r="D188" l="1"/>
  <c r="O187"/>
  <c r="P187" s="1"/>
  <c r="P188" l="1"/>
  <c r="D189"/>
  <c r="O188"/>
  <c r="D190" l="1"/>
  <c r="O189"/>
  <c r="P189" s="1"/>
  <c r="P190" l="1"/>
  <c r="D191"/>
  <c r="O190"/>
  <c r="D192" l="1"/>
  <c r="O191"/>
  <c r="P191" s="1"/>
  <c r="P192" l="1"/>
  <c r="D193"/>
  <c r="O192"/>
  <c r="D194" l="1"/>
  <c r="O193"/>
  <c r="P193" s="1"/>
  <c r="P194" l="1"/>
  <c r="D195"/>
  <c r="O194"/>
  <c r="D196" l="1"/>
  <c r="O195"/>
  <c r="P195" s="1"/>
  <c r="P196" l="1"/>
  <c r="D197"/>
  <c r="O196"/>
  <c r="D198" l="1"/>
  <c r="O197"/>
  <c r="P197" s="1"/>
  <c r="P198" l="1"/>
  <c r="D199"/>
  <c r="O198"/>
  <c r="D200" l="1"/>
  <c r="O199"/>
  <c r="P199" s="1"/>
  <c r="P200" l="1"/>
  <c r="D201"/>
  <c r="O200"/>
  <c r="D202" l="1"/>
  <c r="O201"/>
  <c r="P201" s="1"/>
  <c r="P202" l="1"/>
  <c r="D203"/>
  <c r="O202"/>
  <c r="D204" l="1"/>
  <c r="O203"/>
  <c r="P203" s="1"/>
  <c r="P204" l="1"/>
  <c r="D205"/>
  <c r="O204"/>
  <c r="D206" l="1"/>
  <c r="O205"/>
  <c r="P205" s="1"/>
  <c r="P206" l="1"/>
  <c r="D207"/>
  <c r="O206"/>
  <c r="D208" l="1"/>
  <c r="O207"/>
  <c r="P207" s="1"/>
  <c r="P208" l="1"/>
  <c r="D209"/>
  <c r="O208"/>
  <c r="D210" l="1"/>
  <c r="O209"/>
  <c r="P209" s="1"/>
  <c r="P210" l="1"/>
  <c r="D211"/>
  <c r="O210"/>
  <c r="D212" l="1"/>
  <c r="O211"/>
  <c r="P211" s="1"/>
  <c r="P212" l="1"/>
  <c r="D213"/>
  <c r="O212"/>
  <c r="D214" l="1"/>
  <c r="O213"/>
  <c r="P213" s="1"/>
  <c r="P214" l="1"/>
  <c r="D215"/>
  <c r="O214"/>
  <c r="D216" l="1"/>
  <c r="O215"/>
  <c r="P215" s="1"/>
  <c r="P216" l="1"/>
  <c r="D217"/>
  <c r="O216"/>
  <c r="D218" l="1"/>
  <c r="O217"/>
  <c r="P217" s="1"/>
  <c r="P218" l="1"/>
  <c r="D219"/>
  <c r="O218"/>
  <c r="D220" l="1"/>
  <c r="O219"/>
  <c r="P219" s="1"/>
  <c r="P220" l="1"/>
  <c r="D221"/>
  <c r="O220"/>
  <c r="D222" l="1"/>
  <c r="O221"/>
  <c r="P221" s="1"/>
  <c r="P222" l="1"/>
  <c r="D223"/>
  <c r="O222"/>
  <c r="D224" l="1"/>
  <c r="O223"/>
  <c r="P223" s="1"/>
  <c r="P224" l="1"/>
  <c r="D225"/>
  <c r="O224"/>
  <c r="D226" l="1"/>
  <c r="O225"/>
  <c r="P225" s="1"/>
  <c r="P226" l="1"/>
  <c r="D227"/>
  <c r="O226"/>
  <c r="D228" l="1"/>
  <c r="O227"/>
  <c r="P227" s="1"/>
  <c r="P228" l="1"/>
  <c r="D229"/>
  <c r="O228"/>
  <c r="D230" l="1"/>
  <c r="O229"/>
  <c r="P229" s="1"/>
  <c r="P230" l="1"/>
  <c r="D231"/>
  <c r="O230"/>
  <c r="D232" l="1"/>
  <c r="O231"/>
  <c r="P231" s="1"/>
  <c r="P232" l="1"/>
  <c r="D233"/>
  <c r="O232"/>
  <c r="D234" l="1"/>
  <c r="O233"/>
  <c r="P233" s="1"/>
  <c r="P234" l="1"/>
  <c r="D235"/>
  <c r="O234"/>
  <c r="D236" l="1"/>
  <c r="O235"/>
  <c r="P235" s="1"/>
  <c r="P236" l="1"/>
  <c r="D237"/>
  <c r="O236"/>
  <c r="D238" l="1"/>
  <c r="O237"/>
  <c r="P237" s="1"/>
  <c r="P238" l="1"/>
  <c r="D239"/>
  <c r="O238"/>
  <c r="D240" l="1"/>
  <c r="O239"/>
  <c r="P239" s="1"/>
  <c r="P240" l="1"/>
  <c r="D241"/>
  <c r="O240"/>
  <c r="D242" l="1"/>
  <c r="O241"/>
  <c r="P241" s="1"/>
  <c r="P242" l="1"/>
  <c r="D243"/>
  <c r="O242"/>
  <c r="D244" l="1"/>
  <c r="O243"/>
  <c r="P243" s="1"/>
  <c r="P244" l="1"/>
  <c r="D245"/>
  <c r="O244"/>
  <c r="D246" l="1"/>
  <c r="O245"/>
  <c r="P245" s="1"/>
  <c r="P246" l="1"/>
  <c r="D247"/>
  <c r="O246"/>
  <c r="D248" l="1"/>
  <c r="O247"/>
  <c r="P247" s="1"/>
  <c r="P248" l="1"/>
  <c r="D249"/>
  <c r="O248"/>
  <c r="D250" l="1"/>
  <c r="O249"/>
  <c r="P249" s="1"/>
  <c r="P250" l="1"/>
  <c r="D251"/>
  <c r="O250"/>
  <c r="D252" l="1"/>
  <c r="O251"/>
  <c r="P251" s="1"/>
  <c r="P252" l="1"/>
  <c r="D253"/>
  <c r="O252"/>
  <c r="D254" l="1"/>
  <c r="O253"/>
  <c r="P253" s="1"/>
  <c r="P254" l="1"/>
  <c r="D255"/>
  <c r="O254"/>
  <c r="D256" l="1"/>
  <c r="O255"/>
  <c r="P255" s="1"/>
  <c r="P256" l="1"/>
  <c r="D257"/>
  <c r="O256"/>
  <c r="D258" l="1"/>
  <c r="O257"/>
  <c r="P257" s="1"/>
  <c r="P258" l="1"/>
  <c r="D259"/>
  <c r="O258"/>
  <c r="D260" l="1"/>
  <c r="O259"/>
  <c r="P259" s="1"/>
  <c r="P260" l="1"/>
  <c r="D261"/>
  <c r="O260"/>
  <c r="D262" l="1"/>
  <c r="O261"/>
  <c r="P261" s="1"/>
  <c r="P262" l="1"/>
  <c r="D263"/>
  <c r="O262"/>
  <c r="D264" l="1"/>
  <c r="O263"/>
  <c r="P263" s="1"/>
  <c r="P264" l="1"/>
  <c r="D265"/>
  <c r="O264"/>
  <c r="D266" l="1"/>
  <c r="O265"/>
  <c r="P265" s="1"/>
  <c r="P266" l="1"/>
  <c r="D267"/>
  <c r="O266"/>
  <c r="D268" l="1"/>
  <c r="O267"/>
  <c r="P267" s="1"/>
  <c r="P268" l="1"/>
  <c r="D269"/>
  <c r="O268"/>
  <c r="D270" l="1"/>
  <c r="O269"/>
  <c r="P269" s="1"/>
  <c r="P270" l="1"/>
  <c r="D271"/>
  <c r="O270"/>
  <c r="D272" l="1"/>
  <c r="O271"/>
  <c r="P271" s="1"/>
  <c r="P272" l="1"/>
  <c r="D273"/>
  <c r="O272"/>
  <c r="D274" l="1"/>
  <c r="O273"/>
  <c r="P273" s="1"/>
  <c r="P274" l="1"/>
  <c r="D275"/>
  <c r="O274"/>
  <c r="D276" l="1"/>
  <c r="O275"/>
  <c r="P275" s="1"/>
  <c r="P276" l="1"/>
  <c r="D277"/>
  <c r="O276"/>
  <c r="D278" l="1"/>
  <c r="O277"/>
  <c r="P277" s="1"/>
  <c r="P278" l="1"/>
  <c r="D279"/>
  <c r="O278"/>
  <c r="D280" l="1"/>
  <c r="O279"/>
  <c r="P279" s="1"/>
  <c r="P280" l="1"/>
  <c r="D281"/>
  <c r="O280"/>
  <c r="D282" l="1"/>
  <c r="O281"/>
  <c r="P281" s="1"/>
  <c r="P282" l="1"/>
  <c r="D283"/>
  <c r="O282"/>
  <c r="D284" l="1"/>
  <c r="O283"/>
  <c r="P283" s="1"/>
  <c r="P284" l="1"/>
  <c r="D285"/>
  <c r="O284"/>
  <c r="D286" l="1"/>
  <c r="O285"/>
  <c r="P285" s="1"/>
  <c r="P286" l="1"/>
  <c r="D287"/>
  <c r="O286"/>
  <c r="D288" l="1"/>
  <c r="O287"/>
  <c r="P287" s="1"/>
  <c r="P288" l="1"/>
  <c r="D289"/>
  <c r="O288"/>
  <c r="D290" l="1"/>
  <c r="O289"/>
  <c r="P289" s="1"/>
  <c r="P290" l="1"/>
  <c r="D291"/>
  <c r="O290"/>
  <c r="D292" l="1"/>
  <c r="O291"/>
  <c r="P291" s="1"/>
  <c r="P292" l="1"/>
  <c r="D293"/>
  <c r="O292"/>
  <c r="D294" l="1"/>
  <c r="O293"/>
  <c r="P293" s="1"/>
  <c r="P294" l="1"/>
  <c r="D295"/>
  <c r="O294"/>
  <c r="D296" l="1"/>
  <c r="O295"/>
  <c r="P295" s="1"/>
  <c r="P296" l="1"/>
  <c r="D297"/>
  <c r="O296"/>
  <c r="D298" l="1"/>
  <c r="O297"/>
  <c r="P297" s="1"/>
  <c r="P298" l="1"/>
  <c r="D299"/>
  <c r="O298"/>
  <c r="D300" l="1"/>
  <c r="O299"/>
  <c r="P299" s="1"/>
  <c r="P300" l="1"/>
  <c r="D301"/>
  <c r="O300"/>
  <c r="D302" l="1"/>
  <c r="O301"/>
  <c r="P301" s="1"/>
  <c r="P302" l="1"/>
  <c r="D303"/>
  <c r="O302"/>
  <c r="D304" l="1"/>
  <c r="O303"/>
  <c r="P303" s="1"/>
  <c r="P304" l="1"/>
  <c r="D305"/>
  <c r="O304"/>
  <c r="D306" l="1"/>
  <c r="O305"/>
  <c r="P305" s="1"/>
  <c r="P306" l="1"/>
  <c r="D307"/>
  <c r="O306"/>
  <c r="D308" l="1"/>
  <c r="O307"/>
  <c r="P307" s="1"/>
  <c r="P308" l="1"/>
  <c r="D309"/>
  <c r="O308"/>
  <c r="D310" l="1"/>
  <c r="O309"/>
  <c r="P309" s="1"/>
  <c r="P310" l="1"/>
  <c r="D311"/>
  <c r="O310"/>
  <c r="D312" l="1"/>
  <c r="O311"/>
  <c r="P311" s="1"/>
  <c r="P312" l="1"/>
  <c r="D313"/>
  <c r="O312"/>
  <c r="D314" l="1"/>
  <c r="O313"/>
  <c r="P313" s="1"/>
  <c r="P314" l="1"/>
  <c r="D315"/>
  <c r="O314"/>
  <c r="D316" l="1"/>
  <c r="O315"/>
  <c r="P315" s="1"/>
  <c r="P316" l="1"/>
  <c r="D317"/>
  <c r="O316"/>
  <c r="D318" l="1"/>
  <c r="O317"/>
  <c r="P317" s="1"/>
  <c r="P318" l="1"/>
  <c r="D319"/>
  <c r="O318"/>
  <c r="D320" l="1"/>
  <c r="O319"/>
  <c r="P319" s="1"/>
  <c r="P320" l="1"/>
  <c r="D321"/>
  <c r="O320"/>
  <c r="D322" l="1"/>
  <c r="O321"/>
  <c r="P321" s="1"/>
  <c r="P322" l="1"/>
  <c r="D323"/>
  <c r="O322"/>
  <c r="D324" l="1"/>
  <c r="O323"/>
  <c r="P323" s="1"/>
  <c r="P324" l="1"/>
  <c r="D325"/>
  <c r="O324"/>
  <c r="D326" l="1"/>
  <c r="O325"/>
  <c r="P325" s="1"/>
  <c r="P326" l="1"/>
  <c r="D327"/>
  <c r="O326"/>
  <c r="D328" l="1"/>
  <c r="O327"/>
  <c r="P327" s="1"/>
  <c r="P328" l="1"/>
  <c r="D329"/>
  <c r="O328"/>
  <c r="D330" l="1"/>
  <c r="O329"/>
  <c r="P329" s="1"/>
  <c r="P330" l="1"/>
  <c r="D331"/>
  <c r="O330"/>
  <c r="D332" l="1"/>
  <c r="O331"/>
  <c r="P331" s="1"/>
  <c r="P332" l="1"/>
  <c r="D333"/>
  <c r="O332"/>
  <c r="D334" l="1"/>
  <c r="O333"/>
  <c r="P333" s="1"/>
  <c r="P334" l="1"/>
  <c r="D335"/>
  <c r="O334"/>
  <c r="D336" l="1"/>
  <c r="O335"/>
  <c r="P335" s="1"/>
  <c r="P336" l="1"/>
  <c r="D337"/>
  <c r="O336"/>
  <c r="D338" l="1"/>
  <c r="O337"/>
  <c r="P337" s="1"/>
  <c r="P338" l="1"/>
  <c r="D339"/>
  <c r="O338"/>
  <c r="D340" l="1"/>
  <c r="O339"/>
  <c r="P339" s="1"/>
  <c r="P340" l="1"/>
  <c r="D341"/>
  <c r="O340"/>
  <c r="D342" l="1"/>
  <c r="O341"/>
  <c r="P341" s="1"/>
  <c r="P342" l="1"/>
  <c r="D343"/>
  <c r="O342"/>
  <c r="D344" l="1"/>
  <c r="O343"/>
  <c r="P343" s="1"/>
  <c r="P344" l="1"/>
  <c r="D345"/>
  <c r="O344"/>
  <c r="D346" l="1"/>
  <c r="O345"/>
  <c r="P345" s="1"/>
  <c r="P346" l="1"/>
  <c r="D347"/>
  <c r="O346"/>
  <c r="D348" l="1"/>
  <c r="O347"/>
  <c r="P347" s="1"/>
  <c r="P348" l="1"/>
  <c r="D349"/>
  <c r="O348"/>
  <c r="D350" l="1"/>
  <c r="O349"/>
  <c r="P349" s="1"/>
  <c r="P350" l="1"/>
  <c r="D351"/>
  <c r="O350"/>
  <c r="D352" l="1"/>
  <c r="O351"/>
  <c r="P351" s="1"/>
  <c r="P352" l="1"/>
  <c r="D353"/>
  <c r="O352"/>
  <c r="D354" l="1"/>
  <c r="O353"/>
  <c r="P353" s="1"/>
  <c r="P354" l="1"/>
  <c r="D355"/>
  <c r="O354"/>
  <c r="D356" l="1"/>
  <c r="O355"/>
  <c r="P355" s="1"/>
  <c r="P356" l="1"/>
  <c r="D357"/>
  <c r="O356"/>
  <c r="D358" l="1"/>
  <c r="O357"/>
  <c r="P357" s="1"/>
  <c r="P358" l="1"/>
  <c r="D359"/>
  <c r="O358"/>
  <c r="D360" l="1"/>
  <c r="O359"/>
  <c r="P359" s="1"/>
  <c r="P360" l="1"/>
  <c r="D361"/>
  <c r="O360"/>
  <c r="D362" l="1"/>
  <c r="O361"/>
  <c r="P361" s="1"/>
  <c r="P362" l="1"/>
  <c r="D363"/>
  <c r="O362"/>
  <c r="D364" l="1"/>
  <c r="O363"/>
  <c r="P363" s="1"/>
  <c r="P364" l="1"/>
  <c r="D365"/>
  <c r="O364"/>
  <c r="D366" l="1"/>
  <c r="O365"/>
  <c r="P365" s="1"/>
  <c r="P366" l="1"/>
  <c r="D367"/>
  <c r="O366"/>
  <c r="D368" l="1"/>
  <c r="O367"/>
  <c r="P367" s="1"/>
  <c r="P368" l="1"/>
  <c r="D369"/>
  <c r="O368"/>
  <c r="D370" l="1"/>
  <c r="O369"/>
  <c r="P369" s="1"/>
  <c r="P370" l="1"/>
  <c r="D371"/>
  <c r="O370"/>
  <c r="D372" l="1"/>
  <c r="O371"/>
  <c r="P371" s="1"/>
  <c r="P372" l="1"/>
  <c r="D373"/>
  <c r="O372"/>
  <c r="D374" l="1"/>
  <c r="O373"/>
  <c r="P373" s="1"/>
  <c r="P374" l="1"/>
  <c r="D375"/>
  <c r="O374"/>
  <c r="D376" l="1"/>
  <c r="O375"/>
  <c r="P375" s="1"/>
  <c r="P376" l="1"/>
  <c r="D377"/>
  <c r="O376"/>
  <c r="D378" l="1"/>
  <c r="O377"/>
  <c r="P377" s="1"/>
  <c r="P378" l="1"/>
  <c r="D379"/>
  <c r="O378"/>
  <c r="D380" l="1"/>
  <c r="O379"/>
  <c r="P379" s="1"/>
  <c r="P380" l="1"/>
  <c r="D381"/>
  <c r="O380"/>
  <c r="D382" l="1"/>
  <c r="O381"/>
  <c r="P381" s="1"/>
  <c r="P382" l="1"/>
  <c r="D383"/>
  <c r="O382"/>
  <c r="D384" l="1"/>
  <c r="O383"/>
  <c r="P383" s="1"/>
  <c r="P384" l="1"/>
  <c r="D385"/>
  <c r="O384"/>
  <c r="D386" l="1"/>
  <c r="O385"/>
  <c r="P385" s="1"/>
  <c r="P386" l="1"/>
  <c r="D387"/>
  <c r="O386"/>
  <c r="D388" l="1"/>
  <c r="O387"/>
  <c r="P387" s="1"/>
  <c r="P388" l="1"/>
  <c r="D389"/>
  <c r="O388"/>
  <c r="D390" l="1"/>
  <c r="O389"/>
  <c r="P389" s="1"/>
  <c r="P390" l="1"/>
  <c r="D391"/>
  <c r="O390"/>
  <c r="D392" l="1"/>
  <c r="O391"/>
  <c r="P391" s="1"/>
  <c r="P392" l="1"/>
  <c r="D393"/>
  <c r="O392"/>
  <c r="D394" l="1"/>
  <c r="O393"/>
  <c r="P393" s="1"/>
  <c r="P394" l="1"/>
  <c r="D395"/>
  <c r="O394"/>
  <c r="D396" l="1"/>
  <c r="O395"/>
  <c r="P395" s="1"/>
  <c r="P396" l="1"/>
  <c r="D397"/>
  <c r="O396"/>
  <c r="D398" l="1"/>
  <c r="O397"/>
  <c r="P397" s="1"/>
  <c r="P398" l="1"/>
  <c r="D399"/>
  <c r="O398"/>
  <c r="D400" l="1"/>
  <c r="O399"/>
  <c r="P399" s="1"/>
  <c r="P400" l="1"/>
  <c r="D401"/>
  <c r="O400"/>
  <c r="D402" l="1"/>
  <c r="O401"/>
  <c r="P401" s="1"/>
  <c r="P402" l="1"/>
  <c r="D403"/>
  <c r="O402"/>
  <c r="D404" l="1"/>
  <c r="O403"/>
  <c r="P403" s="1"/>
  <c r="P404" l="1"/>
  <c r="D405"/>
  <c r="O404"/>
  <c r="D406" l="1"/>
  <c r="O405"/>
  <c r="P405" s="1"/>
  <c r="P406" l="1"/>
  <c r="D407"/>
  <c r="O406"/>
  <c r="D408" l="1"/>
  <c r="O407"/>
  <c r="P407" s="1"/>
  <c r="P408" l="1"/>
  <c r="D409"/>
  <c r="O408"/>
  <c r="D410" l="1"/>
  <c r="O409"/>
  <c r="P409" s="1"/>
  <c r="P410" l="1"/>
  <c r="D411"/>
  <c r="O410"/>
  <c r="D412" l="1"/>
  <c r="O411"/>
  <c r="P411" s="1"/>
  <c r="P412" l="1"/>
  <c r="D413"/>
  <c r="O412"/>
  <c r="D414" l="1"/>
  <c r="O413"/>
  <c r="P413" s="1"/>
  <c r="P414" l="1"/>
  <c r="D415"/>
  <c r="O414"/>
  <c r="D416" l="1"/>
  <c r="O415"/>
  <c r="P415" s="1"/>
  <c r="P416" l="1"/>
  <c r="D417"/>
  <c r="O416"/>
  <c r="D418" l="1"/>
  <c r="O417"/>
  <c r="P417" s="1"/>
  <c r="P418" l="1"/>
  <c r="D419"/>
  <c r="O418"/>
  <c r="D420" l="1"/>
  <c r="O419"/>
  <c r="P419" s="1"/>
  <c r="P420" l="1"/>
  <c r="D421"/>
  <c r="O420"/>
  <c r="D422" l="1"/>
  <c r="O421"/>
  <c r="P421" s="1"/>
  <c r="P422" l="1"/>
  <c r="D423"/>
  <c r="O422"/>
  <c r="D424" l="1"/>
  <c r="O423"/>
  <c r="P423" s="1"/>
  <c r="P424" l="1"/>
  <c r="D425"/>
  <c r="O424"/>
  <c r="D426" l="1"/>
  <c r="O425"/>
  <c r="P425" s="1"/>
  <c r="P426" l="1"/>
  <c r="D427"/>
  <c r="O426"/>
  <c r="D428" l="1"/>
  <c r="O427"/>
  <c r="P427" s="1"/>
  <c r="P428" l="1"/>
  <c r="D429"/>
  <c r="O428"/>
  <c r="D430" l="1"/>
  <c r="O429"/>
  <c r="P429" s="1"/>
  <c r="P430" l="1"/>
  <c r="D431"/>
  <c r="O430"/>
  <c r="O431" l="1"/>
  <c r="O1" s="1"/>
  <c r="D1"/>
  <c r="P431" l="1"/>
  <c r="P1" s="1"/>
</calcChain>
</file>

<file path=xl/sharedStrings.xml><?xml version="1.0" encoding="utf-8"?>
<sst xmlns="http://schemas.openxmlformats.org/spreadsheetml/2006/main" count="24" uniqueCount="22">
  <si>
    <t>T jouzel</t>
  </si>
  <si>
    <t>av</t>
  </si>
  <si>
    <t>stdev</t>
  </si>
  <si>
    <t>T-Antarctica</t>
  </si>
  <si>
    <t>Time (ka)</t>
  </si>
  <si>
    <t>Benthic d18O (per mil)</t>
  </si>
  <si>
    <t>Benthic d18O vs T-Antarctica</t>
  </si>
  <si>
    <t>basic ice accumulation model</t>
  </si>
  <si>
    <t>LR04 Benthic stack</t>
  </si>
  <si>
    <t>second accumulation</t>
  </si>
  <si>
    <t>second oceanic accumulation</t>
  </si>
  <si>
    <t>Demo accumulative</t>
  </si>
  <si>
    <t>max</t>
  </si>
  <si>
    <t>ripple</t>
  </si>
  <si>
    <t>Accumulative response</t>
  </si>
  <si>
    <t>Ice accumulation</t>
  </si>
  <si>
    <t>freq</t>
  </si>
  <si>
    <t>phase</t>
  </si>
  <si>
    <t>amp</t>
  </si>
  <si>
    <t>sim. global temp</t>
  </si>
  <si>
    <t>Forcing block sigal</t>
  </si>
  <si>
    <t>var growth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</si>
</sst>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6.451592074975869E-2"/>
          <c:y val="4.6376439787131879E-2"/>
          <c:w val="0.91279551771895673"/>
          <c:h val="0.9072471204257363"/>
        </c:manualLayout>
      </c:layout>
      <c:scatterChart>
        <c:scatterStyle val="lineMarker"/>
        <c:ser>
          <c:idx val="0"/>
          <c:order val="0"/>
          <c:tx>
            <c:strRef>
              <c:f>'Accumulation proces demo'!$B$6</c:f>
              <c:strCache>
                <c:ptCount val="1"/>
                <c:pt idx="0">
                  <c:v>Forcing block sigal</c:v>
                </c:pt>
              </c:strCache>
            </c:strRef>
          </c:tx>
          <c:marker>
            <c:symbol val="none"/>
          </c:marker>
          <c:xVal>
            <c:numRef>
              <c:f>'Accumulation proces demo'!$A$7:$A$66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'Accumulation proces demo'!$B$7:$B$66</c:f>
              <c:numCache>
                <c:formatCode>General</c:formatCode>
                <c:ptCount val="6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yVal>
        </c:ser>
        <c:ser>
          <c:idx val="1"/>
          <c:order val="1"/>
          <c:tx>
            <c:strRef>
              <c:f>'Accumulation proces demo'!$C$6</c:f>
              <c:strCache>
                <c:ptCount val="1"/>
                <c:pt idx="0">
                  <c:v>Accumulative response</c:v>
                </c:pt>
              </c:strCache>
            </c:strRef>
          </c:tx>
          <c:marker>
            <c:symbol val="none"/>
          </c:marker>
          <c:xVal>
            <c:numRef>
              <c:f>'Accumulation proces demo'!$A$7:$A$66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'Accumulation proces demo'!$C$7:$C$66</c:f>
              <c:numCache>
                <c:formatCode>General</c:formatCode>
                <c:ptCount val="6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0.89999999999999991</c:v>
                </c:pt>
                <c:pt idx="11">
                  <c:v>0.79999999999999993</c:v>
                </c:pt>
                <c:pt idx="12">
                  <c:v>0.7</c:v>
                </c:pt>
                <c:pt idx="13">
                  <c:v>0.6</c:v>
                </c:pt>
                <c:pt idx="14">
                  <c:v>0.5</c:v>
                </c:pt>
                <c:pt idx="15">
                  <c:v>0.4</c:v>
                </c:pt>
                <c:pt idx="16">
                  <c:v>0.30000000000000004</c:v>
                </c:pt>
                <c:pt idx="17">
                  <c:v>0.20000000000000004</c:v>
                </c:pt>
                <c:pt idx="18">
                  <c:v>0.10000000000000003</c:v>
                </c:pt>
                <c:pt idx="19">
                  <c:v>0</c:v>
                </c:pt>
                <c:pt idx="20">
                  <c:v>0.1</c:v>
                </c:pt>
                <c:pt idx="21">
                  <c:v>0.2</c:v>
                </c:pt>
                <c:pt idx="22">
                  <c:v>0.30000000000000004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0.79999999999999993</c:v>
                </c:pt>
                <c:pt idx="28">
                  <c:v>0.89999999999999991</c:v>
                </c:pt>
                <c:pt idx="29">
                  <c:v>0.99999999999999989</c:v>
                </c:pt>
                <c:pt idx="30">
                  <c:v>0.89999999999999991</c:v>
                </c:pt>
                <c:pt idx="31">
                  <c:v>0.79999999999999993</c:v>
                </c:pt>
                <c:pt idx="32">
                  <c:v>0.7</c:v>
                </c:pt>
                <c:pt idx="33">
                  <c:v>0.6</c:v>
                </c:pt>
                <c:pt idx="34">
                  <c:v>0.5</c:v>
                </c:pt>
                <c:pt idx="35">
                  <c:v>0.4</c:v>
                </c:pt>
                <c:pt idx="36">
                  <c:v>0.30000000000000004</c:v>
                </c:pt>
                <c:pt idx="37">
                  <c:v>0.20000000000000004</c:v>
                </c:pt>
                <c:pt idx="38">
                  <c:v>0.10000000000000003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0.30000000000000004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0.79999999999999993</c:v>
                </c:pt>
                <c:pt idx="48">
                  <c:v>0.89999999999999991</c:v>
                </c:pt>
                <c:pt idx="49">
                  <c:v>0.99999999999999989</c:v>
                </c:pt>
                <c:pt idx="50">
                  <c:v>0.89999999999999991</c:v>
                </c:pt>
                <c:pt idx="51">
                  <c:v>0.79999999999999993</c:v>
                </c:pt>
                <c:pt idx="52">
                  <c:v>0.7</c:v>
                </c:pt>
                <c:pt idx="53">
                  <c:v>0.6</c:v>
                </c:pt>
                <c:pt idx="54">
                  <c:v>0.5</c:v>
                </c:pt>
                <c:pt idx="55">
                  <c:v>0.4</c:v>
                </c:pt>
                <c:pt idx="56">
                  <c:v>0.30000000000000004</c:v>
                </c:pt>
                <c:pt idx="57">
                  <c:v>0.20000000000000004</c:v>
                </c:pt>
                <c:pt idx="58">
                  <c:v>0.10000000000000003</c:v>
                </c:pt>
                <c:pt idx="59">
                  <c:v>0</c:v>
                </c:pt>
              </c:numCache>
            </c:numRef>
          </c:yVal>
        </c:ser>
        <c:axId val="144828672"/>
        <c:axId val="144908288"/>
      </c:scatterChart>
      <c:valAx>
        <c:axId val="144828672"/>
        <c:scaling>
          <c:orientation val="minMax"/>
        </c:scaling>
        <c:axPos val="b"/>
        <c:numFmt formatCode="General" sourceLinked="1"/>
        <c:tickLblPos val="nextTo"/>
        <c:crossAx val="144908288"/>
        <c:crosses val="autoZero"/>
        <c:crossBetween val="midCat"/>
      </c:valAx>
      <c:valAx>
        <c:axId val="144908288"/>
        <c:scaling>
          <c:orientation val="minMax"/>
          <c:max val="2"/>
        </c:scaling>
        <c:axPos val="l"/>
        <c:numFmt formatCode="General" sourceLinked="1"/>
        <c:tickLblPos val="nextTo"/>
        <c:crossAx val="1448286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09955028684148"/>
          <c:y val="6.1057170485268292E-2"/>
          <c:w val="0.44259942599426"/>
          <c:h val="0.17685289338832649"/>
        </c:manualLayout>
      </c:layout>
      <c:txPr>
        <a:bodyPr/>
        <a:lstStyle/>
        <a:p>
          <a:pPr>
            <a:defRPr sz="1600" b="1"/>
          </a:pPr>
          <a:endParaRPr lang="nl-NL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7.2542638812214899E-2"/>
          <c:y val="2.9892759617169067E-2"/>
          <c:w val="0.88234481426018074"/>
          <c:h val="0.9065444470956282"/>
        </c:manualLayout>
      </c:layout>
      <c:scatterChart>
        <c:scatterStyle val="lineMarker"/>
        <c:ser>
          <c:idx val="0"/>
          <c:order val="0"/>
          <c:tx>
            <c:strRef>
              <c:f>'Accumulation proces demo'!$E$6</c:f>
              <c:strCache>
                <c:ptCount val="1"/>
                <c:pt idx="0">
                  <c:v>sim. global temp</c:v>
                </c:pt>
              </c:strCache>
            </c:strRef>
          </c:tx>
          <c:marker>
            <c:symbol val="none"/>
          </c:marker>
          <c:xVal>
            <c:numRef>
              <c:f>'Accumulation proces demo'!$D$7:$D$70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'Accumulation proces demo'!$E$7:$E$70</c:f>
              <c:numCache>
                <c:formatCode>General</c:formatCode>
                <c:ptCount val="64"/>
                <c:pt idx="0">
                  <c:v>-0.25454240023174435</c:v>
                </c:pt>
                <c:pt idx="1">
                  <c:v>-0.50222258876366577</c:v>
                </c:pt>
                <c:pt idx="2">
                  <c:v>-0.23576134748646854</c:v>
                </c:pt>
                <c:pt idx="3">
                  <c:v>-0.86661761460257203</c:v>
                </c:pt>
                <c:pt idx="4">
                  <c:v>-0.26523117150532405</c:v>
                </c:pt>
                <c:pt idx="5">
                  <c:v>-0.94149293904580522</c:v>
                </c:pt>
                <c:pt idx="6">
                  <c:v>-0.4982757261240639</c:v>
                </c:pt>
                <c:pt idx="7">
                  <c:v>-0.68784033362988872</c:v>
                </c:pt>
                <c:pt idx="8">
                  <c:v>-1.00959082956229</c:v>
                </c:pt>
                <c:pt idx="9">
                  <c:v>-1.215872024022469</c:v>
                </c:pt>
                <c:pt idx="10">
                  <c:v>-0.50206519137901173</c:v>
                </c:pt>
                <c:pt idx="11">
                  <c:v>-1.212732443200395</c:v>
                </c:pt>
                <c:pt idx="12">
                  <c:v>-0.84649628281859368</c:v>
                </c:pt>
                <c:pt idx="13">
                  <c:v>-0.20129894646110136</c:v>
                </c:pt>
                <c:pt idx="14">
                  <c:v>-0.21988466839607107</c:v>
                </c:pt>
                <c:pt idx="15">
                  <c:v>0.33217988575568791</c:v>
                </c:pt>
                <c:pt idx="16">
                  <c:v>0.258693933272657</c:v>
                </c:pt>
                <c:pt idx="17">
                  <c:v>0.7224520298967666</c:v>
                </c:pt>
                <c:pt idx="18">
                  <c:v>0.1219308230012035</c:v>
                </c:pt>
                <c:pt idx="19">
                  <c:v>1.0116722699783818</c:v>
                </c:pt>
                <c:pt idx="20">
                  <c:v>0.3883198580294398</c:v>
                </c:pt>
                <c:pt idx="21">
                  <c:v>0.97897140298199747</c:v>
                </c:pt>
                <c:pt idx="22">
                  <c:v>1.4038282309995038</c:v>
                </c:pt>
                <c:pt idx="23">
                  <c:v>0.65419842042259302</c:v>
                </c:pt>
                <c:pt idx="24">
                  <c:v>1.1917441476933814</c:v>
                </c:pt>
                <c:pt idx="25">
                  <c:v>0.67071749913435552</c:v>
                </c:pt>
                <c:pt idx="26">
                  <c:v>0.89230454105187773</c:v>
                </c:pt>
                <c:pt idx="27">
                  <c:v>0.89945674309521817</c:v>
                </c:pt>
                <c:pt idx="28">
                  <c:v>0.17533319420525995</c:v>
                </c:pt>
                <c:pt idx="29">
                  <c:v>0.48984328442027536</c:v>
                </c:pt>
                <c:pt idx="30">
                  <c:v>0.50668798626576728</c:v>
                </c:pt>
                <c:pt idx="31">
                  <c:v>0.15706726941500779</c:v>
                </c:pt>
                <c:pt idx="32">
                  <c:v>0.12174256446767101</c:v>
                </c:pt>
                <c:pt idx="33">
                  <c:v>-0.77512580573304302</c:v>
                </c:pt>
                <c:pt idx="34">
                  <c:v>-0.24794371121858311</c:v>
                </c:pt>
                <c:pt idx="35">
                  <c:v>-0.29872498108933587</c:v>
                </c:pt>
                <c:pt idx="36">
                  <c:v>-1.1235035181514184</c:v>
                </c:pt>
                <c:pt idx="37">
                  <c:v>-0.46582723597727249</c:v>
                </c:pt>
                <c:pt idx="38">
                  <c:v>-0.92754979009699234</c:v>
                </c:pt>
                <c:pt idx="39">
                  <c:v>-0.76060853865140887</c:v>
                </c:pt>
                <c:pt idx="40">
                  <c:v>-0.60085430657624228</c:v>
                </c:pt>
                <c:pt idx="41">
                  <c:v>-1.4245895198906584</c:v>
                </c:pt>
                <c:pt idx="42">
                  <c:v>-1.2271932215229866</c:v>
                </c:pt>
                <c:pt idx="43">
                  <c:v>-0.43133434715554619</c:v>
                </c:pt>
                <c:pt idx="44">
                  <c:v>-0.60328079767613207</c:v>
                </c:pt>
                <c:pt idx="45">
                  <c:v>-0.37395420083362424</c:v>
                </c:pt>
                <c:pt idx="46">
                  <c:v>-0.48668664234542325</c:v>
                </c:pt>
                <c:pt idx="47">
                  <c:v>0.1712682249760604</c:v>
                </c:pt>
                <c:pt idx="48">
                  <c:v>0.15446219461975738</c:v>
                </c:pt>
                <c:pt idx="49">
                  <c:v>0.15206646397238721</c:v>
                </c:pt>
                <c:pt idx="50">
                  <c:v>0.17874846237304187</c:v>
                </c:pt>
                <c:pt idx="51">
                  <c:v>0.51639353594426329</c:v>
                </c:pt>
                <c:pt idx="52">
                  <c:v>0.65245494350780375</c:v>
                </c:pt>
                <c:pt idx="53">
                  <c:v>1.2010737212358231</c:v>
                </c:pt>
                <c:pt idx="54">
                  <c:v>0.97592664353301706</c:v>
                </c:pt>
                <c:pt idx="55">
                  <c:v>0.75325221139331211</c:v>
                </c:pt>
                <c:pt idx="56">
                  <c:v>0.50403681030943126</c:v>
                </c:pt>
                <c:pt idx="57">
                  <c:v>0.99206968387598438</c:v>
                </c:pt>
                <c:pt idx="58">
                  <c:v>0.45306751707679871</c:v>
                </c:pt>
                <c:pt idx="59">
                  <c:v>0.50040883366280842</c:v>
                </c:pt>
                <c:pt idx="60">
                  <c:v>0.14371347557522784</c:v>
                </c:pt>
                <c:pt idx="61">
                  <c:v>0.25406104351050085</c:v>
                </c:pt>
                <c:pt idx="62">
                  <c:v>-0.10258044802776456</c:v>
                </c:pt>
                <c:pt idx="63">
                  <c:v>0.30748796843436449</c:v>
                </c:pt>
              </c:numCache>
            </c:numRef>
          </c:yVal>
        </c:ser>
        <c:ser>
          <c:idx val="1"/>
          <c:order val="1"/>
          <c:tx>
            <c:strRef>
              <c:f>'Accumulation proces demo'!$F$6</c:f>
              <c:strCache>
                <c:ptCount val="1"/>
                <c:pt idx="0">
                  <c:v>Ice accumulation</c:v>
                </c:pt>
              </c:strCache>
            </c:strRef>
          </c:tx>
          <c:marker>
            <c:symbol val="none"/>
          </c:marker>
          <c:xVal>
            <c:numRef>
              <c:f>'Accumulation proces demo'!$D$7:$D$70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'Accumulation proces demo'!$F$7:$F$70</c:f>
              <c:numCache>
                <c:formatCode>General</c:formatCode>
                <c:ptCount val="64"/>
                <c:pt idx="0">
                  <c:v>2.5454240023174438E-2</c:v>
                </c:pt>
                <c:pt idx="1">
                  <c:v>7.567649889954102E-2</c:v>
                </c:pt>
                <c:pt idx="2">
                  <c:v>9.9252633648187871E-2</c:v>
                </c:pt>
                <c:pt idx="3">
                  <c:v>0.1859143951084451</c:v>
                </c:pt>
                <c:pt idx="4">
                  <c:v>0.2124375122589775</c:v>
                </c:pt>
                <c:pt idx="5">
                  <c:v>0.30658680616355805</c:v>
                </c:pt>
                <c:pt idx="6">
                  <c:v>0.35641437877596444</c:v>
                </c:pt>
                <c:pt idx="7">
                  <c:v>0.42519841213895332</c:v>
                </c:pt>
                <c:pt idx="8">
                  <c:v>0.52615749509518228</c:v>
                </c:pt>
                <c:pt idx="9">
                  <c:v>0.64774469749742924</c:v>
                </c:pt>
                <c:pt idx="10">
                  <c:v>0.69795121663533044</c:v>
                </c:pt>
                <c:pt idx="11">
                  <c:v>0.81922446095536994</c:v>
                </c:pt>
                <c:pt idx="12">
                  <c:v>0.90387408923722934</c:v>
                </c:pt>
                <c:pt idx="13">
                  <c:v>0.92400398388333949</c:v>
                </c:pt>
                <c:pt idx="14">
                  <c:v>0.94599245072294658</c:v>
                </c:pt>
                <c:pt idx="15">
                  <c:v>0.91277446214737779</c:v>
                </c:pt>
                <c:pt idx="16">
                  <c:v>0.88690506882011211</c:v>
                </c:pt>
                <c:pt idx="17">
                  <c:v>0.81465986583043548</c:v>
                </c:pt>
                <c:pt idx="18">
                  <c:v>0.80246678353031509</c:v>
                </c:pt>
                <c:pt idx="19">
                  <c:v>0.70129955653247689</c:v>
                </c:pt>
                <c:pt idx="20">
                  <c:v>0.66246757072953288</c:v>
                </c:pt>
                <c:pt idx="21">
                  <c:v>0.56457043043133315</c:v>
                </c:pt>
                <c:pt idx="22">
                  <c:v>0.42418760733138272</c:v>
                </c:pt>
                <c:pt idx="23">
                  <c:v>0.35876776528912341</c:v>
                </c:pt>
                <c:pt idx="24">
                  <c:v>0.23959335051978525</c:v>
                </c:pt>
                <c:pt idx="25">
                  <c:v>0.17252160060634969</c:v>
                </c:pt>
                <c:pt idx="26">
                  <c:v>8.3291146501161914E-2</c:v>
                </c:pt>
                <c:pt idx="27">
                  <c:v>-6.6545278083599141E-3</c:v>
                </c:pt>
                <c:pt idx="28">
                  <c:v>-2.4187847228885909E-2</c:v>
                </c:pt>
                <c:pt idx="29">
                  <c:v>-7.3172175670913442E-2</c:v>
                </c:pt>
                <c:pt idx="30">
                  <c:v>-0.12384097429749016</c:v>
                </c:pt>
                <c:pt idx="31">
                  <c:v>-0.13954770123899093</c:v>
                </c:pt>
                <c:pt idx="32">
                  <c:v>-0.15172195768575802</c:v>
                </c:pt>
                <c:pt idx="33">
                  <c:v>-7.420937711245372E-2</c:v>
                </c:pt>
                <c:pt idx="34">
                  <c:v>-4.9415005990595409E-2</c:v>
                </c:pt>
                <c:pt idx="35">
                  <c:v>-1.9542507881661821E-2</c:v>
                </c:pt>
                <c:pt idx="36">
                  <c:v>9.2807843933480016E-2</c:v>
                </c:pt>
                <c:pt idx="37">
                  <c:v>0.13939056753120727</c:v>
                </c:pt>
                <c:pt idx="38">
                  <c:v>0.23214554654090652</c:v>
                </c:pt>
                <c:pt idx="39">
                  <c:v>0.30820640040604741</c:v>
                </c:pt>
                <c:pt idx="40">
                  <c:v>0.36829183106367164</c:v>
                </c:pt>
                <c:pt idx="41">
                  <c:v>0.51075078305273747</c:v>
                </c:pt>
                <c:pt idx="42">
                  <c:v>0.6334701052050361</c:v>
                </c:pt>
                <c:pt idx="43">
                  <c:v>0.67660353992059075</c:v>
                </c:pt>
                <c:pt idx="44">
                  <c:v>0.73693161968820398</c:v>
                </c:pt>
                <c:pt idx="45">
                  <c:v>0.77432703977156636</c:v>
                </c:pt>
                <c:pt idx="46">
                  <c:v>0.82299570400610866</c:v>
                </c:pt>
                <c:pt idx="47">
                  <c:v>0.80586888150850267</c:v>
                </c:pt>
                <c:pt idx="48">
                  <c:v>0.79042266204652689</c:v>
                </c:pt>
                <c:pt idx="49">
                  <c:v>0.77521601564928821</c:v>
                </c:pt>
                <c:pt idx="50">
                  <c:v>0.75734116941198404</c:v>
                </c:pt>
                <c:pt idx="51">
                  <c:v>0.70570181581755775</c:v>
                </c:pt>
                <c:pt idx="52">
                  <c:v>0.64045632146677733</c:v>
                </c:pt>
                <c:pt idx="53">
                  <c:v>0.52034894934319498</c:v>
                </c:pt>
                <c:pt idx="54">
                  <c:v>0.42275628498989326</c:v>
                </c:pt>
                <c:pt idx="55">
                  <c:v>0.34743106385056205</c:v>
                </c:pt>
                <c:pt idx="56">
                  <c:v>0.29702738281961893</c:v>
                </c:pt>
                <c:pt idx="57">
                  <c:v>0.19782041443202047</c:v>
                </c:pt>
                <c:pt idx="58">
                  <c:v>0.15251366272434061</c:v>
                </c:pt>
                <c:pt idx="59">
                  <c:v>0.10247277935805976</c:v>
                </c:pt>
                <c:pt idx="60">
                  <c:v>8.8101431800536978E-2</c:v>
                </c:pt>
                <c:pt idx="61">
                  <c:v>6.2695327449486887E-2</c:v>
                </c:pt>
                <c:pt idx="62">
                  <c:v>7.2953372252263338E-2</c:v>
                </c:pt>
                <c:pt idx="63">
                  <c:v>4.2204575408826883E-2</c:v>
                </c:pt>
              </c:numCache>
            </c:numRef>
          </c:yVal>
        </c:ser>
        <c:ser>
          <c:idx val="2"/>
          <c:order val="2"/>
          <c:tx>
            <c:strRef>
              <c:f>'Accumulation proces demo'!$G$6</c:f>
              <c:strCache>
                <c:ptCount val="1"/>
                <c:pt idx="0">
                  <c:v>var growth</c:v>
                </c:pt>
              </c:strCache>
            </c:strRef>
          </c:tx>
          <c:marker>
            <c:symbol val="none"/>
          </c:marker>
          <c:xVal>
            <c:numRef>
              <c:f>'Accumulation proces demo'!$D$7:$D$70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'Accumulation proces demo'!$G$7:$G$70</c:f>
              <c:numCache>
                <c:formatCode>General</c:formatCode>
                <c:ptCount val="64"/>
                <c:pt idx="0">
                  <c:v>1.3759048661175371E-2</c:v>
                </c:pt>
                <c:pt idx="1">
                  <c:v>4.1939741561733301E-2</c:v>
                </c:pt>
                <c:pt idx="2">
                  <c:v>5.6236140754306281E-2</c:v>
                </c:pt>
                <c:pt idx="3">
                  <c:v>0.11092503485708546</c:v>
                </c:pt>
                <c:pt idx="4">
                  <c:v>0.13047193055989398</c:v>
                </c:pt>
                <c:pt idx="5">
                  <c:v>0.20386809433883152</c:v>
                </c:pt>
                <c:pt idx="6">
                  <c:v>0.25184978595240248</c:v>
                </c:pt>
                <c:pt idx="7">
                  <c:v>0.32761208432916727</c:v>
                </c:pt>
                <c:pt idx="8">
                  <c:v>0.46247810857755722</c:v>
                </c:pt>
                <c:pt idx="9">
                  <c:v>0.66277349310796851</c:v>
                </c:pt>
                <c:pt idx="10">
                  <c:v>0.73131705725293716</c:v>
                </c:pt>
                <c:pt idx="11">
                  <c:v>0.87110719626329369</c:v>
                </c:pt>
                <c:pt idx="12">
                  <c:v>0.93679821540361008</c:v>
                </c:pt>
                <c:pt idx="13">
                  <c:v>0.94975212061312164</c:v>
                </c:pt>
                <c:pt idx="14">
                  <c:v>0.96339781601597962</c:v>
                </c:pt>
                <c:pt idx="15">
                  <c:v>0.94355063127321714</c:v>
                </c:pt>
                <c:pt idx="16">
                  <c:v>0.92721570352249494</c:v>
                </c:pt>
                <c:pt idx="17">
                  <c:v>0.87945237332941073</c:v>
                </c:pt>
                <c:pt idx="18">
                  <c:v>0.87021463353169459</c:v>
                </c:pt>
                <c:pt idx="19">
                  <c:v>0.79150330559589099</c:v>
                </c:pt>
                <c:pt idx="20">
                  <c:v>0.75361366862946799</c:v>
                </c:pt>
                <c:pt idx="21">
                  <c:v>0.64738841127976354</c:v>
                </c:pt>
                <c:pt idx="22">
                  <c:v>0.44928015422608758</c:v>
                </c:pt>
                <c:pt idx="23">
                  <c:v>0.34253542670290771</c:v>
                </c:pt>
                <c:pt idx="24">
                  <c:v>0.17792430176500587</c:v>
                </c:pt>
                <c:pt idx="25">
                  <c:v>0.11796727866800569</c:v>
                </c:pt>
                <c:pt idx="26">
                  <c:v>5.0863846018354489E-2</c:v>
                </c:pt>
                <c:pt idx="27">
                  <c:v>-5.0510837087143073E-3</c:v>
                </c:pt>
                <c:pt idx="28">
                  <c:v>-1.4400277741880903E-2</c:v>
                </c:pt>
                <c:pt idx="29">
                  <c:v>-3.9872641063032302E-2</c:v>
                </c:pt>
                <c:pt idx="30">
                  <c:v>-6.4501277936218682E-2</c:v>
                </c:pt>
                <c:pt idx="31">
                  <c:v>-7.1662480840235146E-2</c:v>
                </c:pt>
                <c:pt idx="32">
                  <c:v>-7.7112038208324601E-2</c:v>
                </c:pt>
                <c:pt idx="33">
                  <c:v>-4.2894552388681124E-2</c:v>
                </c:pt>
                <c:pt idx="34">
                  <c:v>-3.0937808293371279E-2</c:v>
                </c:pt>
                <c:pt idx="35">
                  <c:v>-1.6071984454335247E-2</c:v>
                </c:pt>
                <c:pt idx="36">
                  <c:v>4.2090864180899593E-2</c:v>
                </c:pt>
                <c:pt idx="37">
                  <c:v>7.035015431526867E-2</c:v>
                </c:pt>
                <c:pt idx="38">
                  <c:v>0.1312531658722608</c:v>
                </c:pt>
                <c:pt idx="39">
                  <c:v>0.19068169080990038</c:v>
                </c:pt>
                <c:pt idx="40">
                  <c:v>0.24639945693020165</c:v>
                </c:pt>
                <c:pt idx="41">
                  <c:v>0.40098298604561022</c:v>
                </c:pt>
                <c:pt idx="42">
                  <c:v>0.59006648615910384</c:v>
                </c:pt>
                <c:pt idx="43">
                  <c:v>0.65740357271873173</c:v>
                </c:pt>
                <c:pt idx="44">
                  <c:v>0.74074352935681076</c:v>
                </c:pt>
                <c:pt idx="45">
                  <c:v>0.78277090244973446</c:v>
                </c:pt>
                <c:pt idx="46">
                  <c:v>0.83144945250135349</c:v>
                </c:pt>
                <c:pt idx="47">
                  <c:v>0.81654741089951255</c:v>
                </c:pt>
                <c:pt idx="48">
                  <c:v>0.80251829128267893</c:v>
                </c:pt>
                <c:pt idx="49">
                  <c:v>0.78813966106506028</c:v>
                </c:pt>
                <c:pt idx="50">
                  <c:v>0.77053109718995239</c:v>
                </c:pt>
                <c:pt idx="51">
                  <c:v>0.71707063280270711</c:v>
                </c:pt>
                <c:pt idx="52">
                  <c:v>0.63898826416093124</c:v>
                </c:pt>
                <c:pt idx="53">
                  <c:v>0.46656603822666076</c:v>
                </c:pt>
                <c:pt idx="54">
                  <c:v>0.30541278025536639</c:v>
                </c:pt>
                <c:pt idx="55">
                  <c:v>0.20998236882896795</c:v>
                </c:pt>
                <c:pt idx="56">
                  <c:v>0.16059368123364762</c:v>
                </c:pt>
                <c:pt idx="57">
                  <c:v>7.6232812388596277E-2</c:v>
                </c:pt>
                <c:pt idx="58">
                  <c:v>4.5985827272109592E-2</c:v>
                </c:pt>
                <c:pt idx="59">
                  <c:v>1.5298029829386252E-2</c:v>
                </c:pt>
                <c:pt idx="60">
                  <c:v>7.2000360715893334E-3</c:v>
                </c:pt>
                <c:pt idx="61">
                  <c:v>-6.8035345540058412E-3</c:v>
                </c:pt>
                <c:pt idx="62">
                  <c:v>-1.3594323219753785E-3</c:v>
                </c:pt>
                <c:pt idx="63">
                  <c:v>-1.7919476929814031E-2</c:v>
                </c:pt>
              </c:numCache>
            </c:numRef>
          </c:yVal>
        </c:ser>
        <c:axId val="144911744"/>
        <c:axId val="37311616"/>
      </c:scatterChart>
      <c:valAx>
        <c:axId val="144911744"/>
        <c:scaling>
          <c:orientation val="minMax"/>
        </c:scaling>
        <c:axPos val="b"/>
        <c:numFmt formatCode="General" sourceLinked="1"/>
        <c:tickLblPos val="nextTo"/>
        <c:crossAx val="37311616"/>
        <c:crosses val="autoZero"/>
        <c:crossBetween val="midCat"/>
      </c:valAx>
      <c:valAx>
        <c:axId val="37311616"/>
        <c:scaling>
          <c:orientation val="minMax"/>
          <c:max val="2"/>
        </c:scaling>
        <c:axPos val="l"/>
        <c:numFmt formatCode="General" sourceLinked="1"/>
        <c:tickLblPos val="nextTo"/>
        <c:crossAx val="14491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540988358050343"/>
          <c:y val="1.9853058140459717E-2"/>
          <c:w val="0.29201525086117003"/>
          <c:h val="0.31988188976377951"/>
        </c:manualLayout>
      </c:layout>
      <c:txPr>
        <a:bodyPr/>
        <a:lstStyle/>
        <a:p>
          <a:pPr>
            <a:defRPr lang="nl-NL"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'Accumulation proces demo'!$H$5:$H$25</c:f>
              <c:numCache>
                <c:formatCode>General</c:formatCode>
                <c:ptCount val="2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</c:numCache>
            </c:numRef>
          </c:xVal>
          <c:yVal>
            <c:numRef>
              <c:f>'Accumulation proces demo'!$I$5:$I$25</c:f>
              <c:numCache>
                <c:formatCode>General</c:formatCode>
                <c:ptCount val="21"/>
                <c:pt idx="0">
                  <c:v>1.7857142857142856E-2</c:v>
                </c:pt>
                <c:pt idx="1">
                  <c:v>2.150537634408602E-2</c:v>
                </c:pt>
                <c:pt idx="2">
                  <c:v>2.6315789473684206E-2</c:v>
                </c:pt>
                <c:pt idx="3">
                  <c:v>3.2786885245901648E-2</c:v>
                </c:pt>
                <c:pt idx="4">
                  <c:v>4.1666666666666671E-2</c:v>
                </c:pt>
                <c:pt idx="5">
                  <c:v>5.4054054054054057E-2</c:v>
                </c:pt>
                <c:pt idx="6">
                  <c:v>7.1428571428571425E-2</c:v>
                </c:pt>
                <c:pt idx="7">
                  <c:v>9.5238095238095247E-2</c:v>
                </c:pt>
                <c:pt idx="8">
                  <c:v>0.125</c:v>
                </c:pt>
                <c:pt idx="9">
                  <c:v>0.15384615384615385</c:v>
                </c:pt>
                <c:pt idx="10">
                  <c:v>0.16666666666666669</c:v>
                </c:pt>
                <c:pt idx="11">
                  <c:v>0.15384615384615385</c:v>
                </c:pt>
                <c:pt idx="12">
                  <c:v>0.12500000000000003</c:v>
                </c:pt>
                <c:pt idx="13">
                  <c:v>9.5238095238095233E-2</c:v>
                </c:pt>
                <c:pt idx="14">
                  <c:v>7.1428571428571425E-2</c:v>
                </c:pt>
                <c:pt idx="15">
                  <c:v>5.4054054054054057E-2</c:v>
                </c:pt>
                <c:pt idx="16">
                  <c:v>4.1666666666666657E-2</c:v>
                </c:pt>
                <c:pt idx="17">
                  <c:v>3.2786885245901648E-2</c:v>
                </c:pt>
                <c:pt idx="18">
                  <c:v>2.6315789473684206E-2</c:v>
                </c:pt>
                <c:pt idx="19">
                  <c:v>2.1505376344086027E-2</c:v>
                </c:pt>
                <c:pt idx="20">
                  <c:v>1.7857142857142856E-2</c:v>
                </c:pt>
              </c:numCache>
            </c:numRef>
          </c:yVal>
          <c:smooth val="1"/>
        </c:ser>
        <c:axId val="101006720"/>
        <c:axId val="101005184"/>
      </c:scatterChart>
      <c:valAx>
        <c:axId val="101006720"/>
        <c:scaling>
          <c:orientation val="minMax"/>
        </c:scaling>
        <c:axPos val="b"/>
        <c:numFmt formatCode="General" sourceLinked="1"/>
        <c:tickLblPos val="nextTo"/>
        <c:crossAx val="101005184"/>
        <c:crosses val="autoZero"/>
        <c:crossBetween val="midCat"/>
      </c:valAx>
      <c:valAx>
        <c:axId val="101005184"/>
        <c:scaling>
          <c:orientation val="minMax"/>
        </c:scaling>
        <c:axPos val="l"/>
        <c:majorGridlines/>
        <c:numFmt formatCode="General" sourceLinked="1"/>
        <c:tickLblPos val="nextTo"/>
        <c:crossAx val="1010067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2.1892291087923409E-2"/>
          <c:y val="2.4897903933337004E-2"/>
          <c:w val="0.93693319412421516"/>
          <c:h val="0.9353000018354346"/>
        </c:manualLayout>
      </c:layout>
      <c:scatterChart>
        <c:scatterStyle val="lineMarker"/>
        <c:ser>
          <c:idx val="0"/>
          <c:order val="0"/>
          <c:tx>
            <c:strRef>
              <c:f>'Data &amp; graphs'!$D$5</c:f>
              <c:strCache>
                <c:ptCount val="1"/>
                <c:pt idx="0">
                  <c:v>basic ice accumulation model</c:v>
                </c:pt>
              </c:strCache>
            </c:strRef>
          </c:tx>
          <c:marker>
            <c:symbol val="none"/>
          </c:marker>
          <c:xVal>
            <c:numRef>
              <c:f>'Data &amp; graphs'!$B$6:$B$431</c:f>
              <c:numCache>
                <c:formatCode>General</c:formatCode>
                <c:ptCount val="426"/>
                <c:pt idx="0">
                  <c:v>425</c:v>
                </c:pt>
                <c:pt idx="1">
                  <c:v>424</c:v>
                </c:pt>
                <c:pt idx="2">
                  <c:v>423</c:v>
                </c:pt>
                <c:pt idx="3">
                  <c:v>422</c:v>
                </c:pt>
                <c:pt idx="4">
                  <c:v>421</c:v>
                </c:pt>
                <c:pt idx="5">
                  <c:v>420</c:v>
                </c:pt>
                <c:pt idx="6">
                  <c:v>419</c:v>
                </c:pt>
                <c:pt idx="7">
                  <c:v>418</c:v>
                </c:pt>
                <c:pt idx="8">
                  <c:v>417</c:v>
                </c:pt>
                <c:pt idx="9">
                  <c:v>416</c:v>
                </c:pt>
                <c:pt idx="10">
                  <c:v>415</c:v>
                </c:pt>
                <c:pt idx="11">
                  <c:v>414</c:v>
                </c:pt>
                <c:pt idx="12">
                  <c:v>413</c:v>
                </c:pt>
                <c:pt idx="13">
                  <c:v>412</c:v>
                </c:pt>
                <c:pt idx="14">
                  <c:v>411</c:v>
                </c:pt>
                <c:pt idx="15">
                  <c:v>410</c:v>
                </c:pt>
                <c:pt idx="16">
                  <c:v>409</c:v>
                </c:pt>
                <c:pt idx="17">
                  <c:v>408</c:v>
                </c:pt>
                <c:pt idx="18">
                  <c:v>407</c:v>
                </c:pt>
                <c:pt idx="19">
                  <c:v>406</c:v>
                </c:pt>
                <c:pt idx="20">
                  <c:v>405</c:v>
                </c:pt>
                <c:pt idx="21">
                  <c:v>404</c:v>
                </c:pt>
                <c:pt idx="22">
                  <c:v>403</c:v>
                </c:pt>
                <c:pt idx="23">
                  <c:v>402</c:v>
                </c:pt>
                <c:pt idx="24">
                  <c:v>401</c:v>
                </c:pt>
                <c:pt idx="25">
                  <c:v>400</c:v>
                </c:pt>
                <c:pt idx="26">
                  <c:v>399</c:v>
                </c:pt>
                <c:pt idx="27">
                  <c:v>398</c:v>
                </c:pt>
                <c:pt idx="28">
                  <c:v>397</c:v>
                </c:pt>
                <c:pt idx="29">
                  <c:v>396</c:v>
                </c:pt>
                <c:pt idx="30">
                  <c:v>395</c:v>
                </c:pt>
                <c:pt idx="31">
                  <c:v>394</c:v>
                </c:pt>
                <c:pt idx="32">
                  <c:v>393</c:v>
                </c:pt>
                <c:pt idx="33">
                  <c:v>392</c:v>
                </c:pt>
                <c:pt idx="34">
                  <c:v>391</c:v>
                </c:pt>
                <c:pt idx="35">
                  <c:v>390</c:v>
                </c:pt>
                <c:pt idx="36">
                  <c:v>389</c:v>
                </c:pt>
                <c:pt idx="37">
                  <c:v>388</c:v>
                </c:pt>
                <c:pt idx="38">
                  <c:v>387</c:v>
                </c:pt>
                <c:pt idx="39">
                  <c:v>386</c:v>
                </c:pt>
                <c:pt idx="40">
                  <c:v>385</c:v>
                </c:pt>
                <c:pt idx="41">
                  <c:v>384</c:v>
                </c:pt>
                <c:pt idx="42">
                  <c:v>383</c:v>
                </c:pt>
                <c:pt idx="43">
                  <c:v>382</c:v>
                </c:pt>
                <c:pt idx="44">
                  <c:v>381</c:v>
                </c:pt>
                <c:pt idx="45">
                  <c:v>380</c:v>
                </c:pt>
                <c:pt idx="46">
                  <c:v>379</c:v>
                </c:pt>
                <c:pt idx="47">
                  <c:v>378</c:v>
                </c:pt>
                <c:pt idx="48">
                  <c:v>377</c:v>
                </c:pt>
                <c:pt idx="49">
                  <c:v>376</c:v>
                </c:pt>
                <c:pt idx="50">
                  <c:v>375</c:v>
                </c:pt>
                <c:pt idx="51">
                  <c:v>374</c:v>
                </c:pt>
                <c:pt idx="52">
                  <c:v>373</c:v>
                </c:pt>
                <c:pt idx="53">
                  <c:v>372</c:v>
                </c:pt>
                <c:pt idx="54">
                  <c:v>371</c:v>
                </c:pt>
                <c:pt idx="55">
                  <c:v>370</c:v>
                </c:pt>
                <c:pt idx="56">
                  <c:v>369</c:v>
                </c:pt>
                <c:pt idx="57">
                  <c:v>368</c:v>
                </c:pt>
                <c:pt idx="58">
                  <c:v>367</c:v>
                </c:pt>
                <c:pt idx="59">
                  <c:v>366</c:v>
                </c:pt>
                <c:pt idx="60">
                  <c:v>365</c:v>
                </c:pt>
                <c:pt idx="61">
                  <c:v>364</c:v>
                </c:pt>
                <c:pt idx="62">
                  <c:v>363</c:v>
                </c:pt>
                <c:pt idx="63">
                  <c:v>362</c:v>
                </c:pt>
                <c:pt idx="64">
                  <c:v>361</c:v>
                </c:pt>
                <c:pt idx="65">
                  <c:v>360</c:v>
                </c:pt>
                <c:pt idx="66">
                  <c:v>359</c:v>
                </c:pt>
                <c:pt idx="67">
                  <c:v>358</c:v>
                </c:pt>
                <c:pt idx="68">
                  <c:v>357</c:v>
                </c:pt>
                <c:pt idx="69">
                  <c:v>356</c:v>
                </c:pt>
                <c:pt idx="70">
                  <c:v>355</c:v>
                </c:pt>
                <c:pt idx="71">
                  <c:v>354</c:v>
                </c:pt>
                <c:pt idx="72">
                  <c:v>353</c:v>
                </c:pt>
                <c:pt idx="73">
                  <c:v>352</c:v>
                </c:pt>
                <c:pt idx="74">
                  <c:v>351</c:v>
                </c:pt>
                <c:pt idx="75">
                  <c:v>350</c:v>
                </c:pt>
                <c:pt idx="76">
                  <c:v>349</c:v>
                </c:pt>
                <c:pt idx="77">
                  <c:v>348</c:v>
                </c:pt>
                <c:pt idx="78">
                  <c:v>347</c:v>
                </c:pt>
                <c:pt idx="79">
                  <c:v>346</c:v>
                </c:pt>
                <c:pt idx="80">
                  <c:v>345</c:v>
                </c:pt>
                <c:pt idx="81">
                  <c:v>344</c:v>
                </c:pt>
                <c:pt idx="82">
                  <c:v>343</c:v>
                </c:pt>
                <c:pt idx="83">
                  <c:v>342</c:v>
                </c:pt>
                <c:pt idx="84">
                  <c:v>341</c:v>
                </c:pt>
                <c:pt idx="85">
                  <c:v>340</c:v>
                </c:pt>
                <c:pt idx="86">
                  <c:v>339</c:v>
                </c:pt>
                <c:pt idx="87">
                  <c:v>338</c:v>
                </c:pt>
                <c:pt idx="88">
                  <c:v>337</c:v>
                </c:pt>
                <c:pt idx="89">
                  <c:v>336</c:v>
                </c:pt>
                <c:pt idx="90">
                  <c:v>335</c:v>
                </c:pt>
                <c:pt idx="91">
                  <c:v>334</c:v>
                </c:pt>
                <c:pt idx="92">
                  <c:v>333</c:v>
                </c:pt>
                <c:pt idx="93">
                  <c:v>332</c:v>
                </c:pt>
                <c:pt idx="94">
                  <c:v>331</c:v>
                </c:pt>
                <c:pt idx="95">
                  <c:v>330</c:v>
                </c:pt>
                <c:pt idx="96">
                  <c:v>329</c:v>
                </c:pt>
                <c:pt idx="97">
                  <c:v>328</c:v>
                </c:pt>
                <c:pt idx="98">
                  <c:v>327</c:v>
                </c:pt>
                <c:pt idx="99">
                  <c:v>326</c:v>
                </c:pt>
                <c:pt idx="100">
                  <c:v>325</c:v>
                </c:pt>
                <c:pt idx="101">
                  <c:v>324</c:v>
                </c:pt>
                <c:pt idx="102">
                  <c:v>323</c:v>
                </c:pt>
                <c:pt idx="103">
                  <c:v>322</c:v>
                </c:pt>
                <c:pt idx="104">
                  <c:v>321</c:v>
                </c:pt>
                <c:pt idx="105">
                  <c:v>320</c:v>
                </c:pt>
                <c:pt idx="106">
                  <c:v>319</c:v>
                </c:pt>
                <c:pt idx="107">
                  <c:v>318</c:v>
                </c:pt>
                <c:pt idx="108">
                  <c:v>317</c:v>
                </c:pt>
                <c:pt idx="109">
                  <c:v>316</c:v>
                </c:pt>
                <c:pt idx="110">
                  <c:v>315</c:v>
                </c:pt>
                <c:pt idx="111">
                  <c:v>314</c:v>
                </c:pt>
                <c:pt idx="112">
                  <c:v>313</c:v>
                </c:pt>
                <c:pt idx="113">
                  <c:v>312</c:v>
                </c:pt>
                <c:pt idx="114">
                  <c:v>311</c:v>
                </c:pt>
                <c:pt idx="115">
                  <c:v>310</c:v>
                </c:pt>
                <c:pt idx="116">
                  <c:v>309</c:v>
                </c:pt>
                <c:pt idx="117">
                  <c:v>308</c:v>
                </c:pt>
                <c:pt idx="118">
                  <c:v>307</c:v>
                </c:pt>
                <c:pt idx="119">
                  <c:v>306</c:v>
                </c:pt>
                <c:pt idx="120">
                  <c:v>305</c:v>
                </c:pt>
                <c:pt idx="121">
                  <c:v>304</c:v>
                </c:pt>
                <c:pt idx="122">
                  <c:v>303</c:v>
                </c:pt>
                <c:pt idx="123">
                  <c:v>302</c:v>
                </c:pt>
                <c:pt idx="124">
                  <c:v>301</c:v>
                </c:pt>
                <c:pt idx="125">
                  <c:v>300</c:v>
                </c:pt>
                <c:pt idx="126">
                  <c:v>299</c:v>
                </c:pt>
                <c:pt idx="127">
                  <c:v>298</c:v>
                </c:pt>
                <c:pt idx="128">
                  <c:v>297</c:v>
                </c:pt>
                <c:pt idx="129">
                  <c:v>296</c:v>
                </c:pt>
                <c:pt idx="130">
                  <c:v>295</c:v>
                </c:pt>
                <c:pt idx="131">
                  <c:v>294</c:v>
                </c:pt>
                <c:pt idx="132">
                  <c:v>293</c:v>
                </c:pt>
                <c:pt idx="133">
                  <c:v>292</c:v>
                </c:pt>
                <c:pt idx="134">
                  <c:v>291</c:v>
                </c:pt>
                <c:pt idx="135">
                  <c:v>290</c:v>
                </c:pt>
                <c:pt idx="136">
                  <c:v>289</c:v>
                </c:pt>
                <c:pt idx="137">
                  <c:v>288</c:v>
                </c:pt>
                <c:pt idx="138">
                  <c:v>287</c:v>
                </c:pt>
                <c:pt idx="139">
                  <c:v>286</c:v>
                </c:pt>
                <c:pt idx="140">
                  <c:v>285</c:v>
                </c:pt>
                <c:pt idx="141">
                  <c:v>284</c:v>
                </c:pt>
                <c:pt idx="142">
                  <c:v>283</c:v>
                </c:pt>
                <c:pt idx="143">
                  <c:v>282</c:v>
                </c:pt>
                <c:pt idx="144">
                  <c:v>281</c:v>
                </c:pt>
                <c:pt idx="145">
                  <c:v>280</c:v>
                </c:pt>
                <c:pt idx="146">
                  <c:v>279</c:v>
                </c:pt>
                <c:pt idx="147">
                  <c:v>278</c:v>
                </c:pt>
                <c:pt idx="148">
                  <c:v>277</c:v>
                </c:pt>
                <c:pt idx="149">
                  <c:v>276</c:v>
                </c:pt>
                <c:pt idx="150">
                  <c:v>275</c:v>
                </c:pt>
                <c:pt idx="151">
                  <c:v>274</c:v>
                </c:pt>
                <c:pt idx="152">
                  <c:v>273</c:v>
                </c:pt>
                <c:pt idx="153">
                  <c:v>272</c:v>
                </c:pt>
                <c:pt idx="154">
                  <c:v>271</c:v>
                </c:pt>
                <c:pt idx="155">
                  <c:v>270</c:v>
                </c:pt>
                <c:pt idx="156">
                  <c:v>269</c:v>
                </c:pt>
                <c:pt idx="157">
                  <c:v>268</c:v>
                </c:pt>
                <c:pt idx="158">
                  <c:v>267</c:v>
                </c:pt>
                <c:pt idx="159">
                  <c:v>266</c:v>
                </c:pt>
                <c:pt idx="160">
                  <c:v>265</c:v>
                </c:pt>
                <c:pt idx="161">
                  <c:v>264</c:v>
                </c:pt>
                <c:pt idx="162">
                  <c:v>263</c:v>
                </c:pt>
                <c:pt idx="163">
                  <c:v>262</c:v>
                </c:pt>
                <c:pt idx="164">
                  <c:v>261</c:v>
                </c:pt>
                <c:pt idx="165">
                  <c:v>260</c:v>
                </c:pt>
                <c:pt idx="166">
                  <c:v>259</c:v>
                </c:pt>
                <c:pt idx="167">
                  <c:v>258</c:v>
                </c:pt>
                <c:pt idx="168">
                  <c:v>257</c:v>
                </c:pt>
                <c:pt idx="169">
                  <c:v>256</c:v>
                </c:pt>
                <c:pt idx="170">
                  <c:v>255</c:v>
                </c:pt>
                <c:pt idx="171">
                  <c:v>254</c:v>
                </c:pt>
                <c:pt idx="172">
                  <c:v>253</c:v>
                </c:pt>
                <c:pt idx="173">
                  <c:v>252</c:v>
                </c:pt>
                <c:pt idx="174">
                  <c:v>251</c:v>
                </c:pt>
                <c:pt idx="175">
                  <c:v>250</c:v>
                </c:pt>
                <c:pt idx="176">
                  <c:v>249</c:v>
                </c:pt>
                <c:pt idx="177">
                  <c:v>248</c:v>
                </c:pt>
                <c:pt idx="178">
                  <c:v>247</c:v>
                </c:pt>
                <c:pt idx="179">
                  <c:v>246</c:v>
                </c:pt>
                <c:pt idx="180">
                  <c:v>245</c:v>
                </c:pt>
                <c:pt idx="181">
                  <c:v>244</c:v>
                </c:pt>
                <c:pt idx="182">
                  <c:v>243</c:v>
                </c:pt>
                <c:pt idx="183">
                  <c:v>242</c:v>
                </c:pt>
                <c:pt idx="184">
                  <c:v>241</c:v>
                </c:pt>
                <c:pt idx="185">
                  <c:v>240</c:v>
                </c:pt>
                <c:pt idx="186">
                  <c:v>239</c:v>
                </c:pt>
                <c:pt idx="187">
                  <c:v>238</c:v>
                </c:pt>
                <c:pt idx="188">
                  <c:v>237</c:v>
                </c:pt>
                <c:pt idx="189">
                  <c:v>236</c:v>
                </c:pt>
                <c:pt idx="190">
                  <c:v>235</c:v>
                </c:pt>
                <c:pt idx="191">
                  <c:v>234</c:v>
                </c:pt>
                <c:pt idx="192">
                  <c:v>233</c:v>
                </c:pt>
                <c:pt idx="193">
                  <c:v>232</c:v>
                </c:pt>
                <c:pt idx="194">
                  <c:v>231</c:v>
                </c:pt>
                <c:pt idx="195">
                  <c:v>230</c:v>
                </c:pt>
                <c:pt idx="196">
                  <c:v>229</c:v>
                </c:pt>
                <c:pt idx="197">
                  <c:v>228</c:v>
                </c:pt>
                <c:pt idx="198">
                  <c:v>227</c:v>
                </c:pt>
                <c:pt idx="199">
                  <c:v>226</c:v>
                </c:pt>
                <c:pt idx="200">
                  <c:v>225</c:v>
                </c:pt>
                <c:pt idx="201">
                  <c:v>224</c:v>
                </c:pt>
                <c:pt idx="202">
                  <c:v>223</c:v>
                </c:pt>
                <c:pt idx="203">
                  <c:v>222</c:v>
                </c:pt>
                <c:pt idx="204">
                  <c:v>221</c:v>
                </c:pt>
                <c:pt idx="205">
                  <c:v>220</c:v>
                </c:pt>
                <c:pt idx="206">
                  <c:v>219</c:v>
                </c:pt>
                <c:pt idx="207">
                  <c:v>218</c:v>
                </c:pt>
                <c:pt idx="208">
                  <c:v>217</c:v>
                </c:pt>
                <c:pt idx="209">
                  <c:v>216</c:v>
                </c:pt>
                <c:pt idx="210">
                  <c:v>215</c:v>
                </c:pt>
                <c:pt idx="211">
                  <c:v>214</c:v>
                </c:pt>
                <c:pt idx="212">
                  <c:v>213</c:v>
                </c:pt>
                <c:pt idx="213">
                  <c:v>212</c:v>
                </c:pt>
                <c:pt idx="214">
                  <c:v>211</c:v>
                </c:pt>
                <c:pt idx="215">
                  <c:v>210</c:v>
                </c:pt>
                <c:pt idx="216">
                  <c:v>209</c:v>
                </c:pt>
                <c:pt idx="217">
                  <c:v>208</c:v>
                </c:pt>
                <c:pt idx="218">
                  <c:v>207</c:v>
                </c:pt>
                <c:pt idx="219">
                  <c:v>206</c:v>
                </c:pt>
                <c:pt idx="220">
                  <c:v>205</c:v>
                </c:pt>
                <c:pt idx="221">
                  <c:v>204</c:v>
                </c:pt>
                <c:pt idx="222">
                  <c:v>203</c:v>
                </c:pt>
                <c:pt idx="223">
                  <c:v>202</c:v>
                </c:pt>
                <c:pt idx="224">
                  <c:v>201</c:v>
                </c:pt>
                <c:pt idx="225">
                  <c:v>200</c:v>
                </c:pt>
                <c:pt idx="226">
                  <c:v>199</c:v>
                </c:pt>
                <c:pt idx="227">
                  <c:v>198</c:v>
                </c:pt>
                <c:pt idx="228">
                  <c:v>197</c:v>
                </c:pt>
                <c:pt idx="229">
                  <c:v>196</c:v>
                </c:pt>
                <c:pt idx="230">
                  <c:v>195</c:v>
                </c:pt>
                <c:pt idx="231">
                  <c:v>194</c:v>
                </c:pt>
                <c:pt idx="232">
                  <c:v>193</c:v>
                </c:pt>
                <c:pt idx="233">
                  <c:v>192</c:v>
                </c:pt>
                <c:pt idx="234">
                  <c:v>191</c:v>
                </c:pt>
                <c:pt idx="235">
                  <c:v>190</c:v>
                </c:pt>
                <c:pt idx="236">
                  <c:v>189</c:v>
                </c:pt>
                <c:pt idx="237">
                  <c:v>188</c:v>
                </c:pt>
                <c:pt idx="238">
                  <c:v>187</c:v>
                </c:pt>
                <c:pt idx="239">
                  <c:v>186</c:v>
                </c:pt>
                <c:pt idx="240">
                  <c:v>185</c:v>
                </c:pt>
                <c:pt idx="241">
                  <c:v>184</c:v>
                </c:pt>
                <c:pt idx="242">
                  <c:v>183</c:v>
                </c:pt>
                <c:pt idx="243">
                  <c:v>182</c:v>
                </c:pt>
                <c:pt idx="244">
                  <c:v>181</c:v>
                </c:pt>
                <c:pt idx="245">
                  <c:v>180</c:v>
                </c:pt>
                <c:pt idx="246">
                  <c:v>179</c:v>
                </c:pt>
                <c:pt idx="247">
                  <c:v>178</c:v>
                </c:pt>
                <c:pt idx="248">
                  <c:v>177</c:v>
                </c:pt>
                <c:pt idx="249">
                  <c:v>176</c:v>
                </c:pt>
                <c:pt idx="250">
                  <c:v>175</c:v>
                </c:pt>
                <c:pt idx="251">
                  <c:v>174</c:v>
                </c:pt>
                <c:pt idx="252">
                  <c:v>173</c:v>
                </c:pt>
                <c:pt idx="253">
                  <c:v>172</c:v>
                </c:pt>
                <c:pt idx="254">
                  <c:v>171</c:v>
                </c:pt>
                <c:pt idx="255">
                  <c:v>170</c:v>
                </c:pt>
                <c:pt idx="256">
                  <c:v>169</c:v>
                </c:pt>
                <c:pt idx="257">
                  <c:v>168</c:v>
                </c:pt>
                <c:pt idx="258">
                  <c:v>167</c:v>
                </c:pt>
                <c:pt idx="259">
                  <c:v>166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162</c:v>
                </c:pt>
                <c:pt idx="264">
                  <c:v>161</c:v>
                </c:pt>
                <c:pt idx="265">
                  <c:v>160</c:v>
                </c:pt>
                <c:pt idx="266">
                  <c:v>159</c:v>
                </c:pt>
                <c:pt idx="267">
                  <c:v>158</c:v>
                </c:pt>
                <c:pt idx="268">
                  <c:v>157</c:v>
                </c:pt>
                <c:pt idx="269">
                  <c:v>156</c:v>
                </c:pt>
                <c:pt idx="270">
                  <c:v>155</c:v>
                </c:pt>
                <c:pt idx="271">
                  <c:v>154</c:v>
                </c:pt>
                <c:pt idx="272">
                  <c:v>153</c:v>
                </c:pt>
                <c:pt idx="273">
                  <c:v>152</c:v>
                </c:pt>
                <c:pt idx="274">
                  <c:v>151</c:v>
                </c:pt>
                <c:pt idx="275">
                  <c:v>150</c:v>
                </c:pt>
                <c:pt idx="276">
                  <c:v>149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145</c:v>
                </c:pt>
                <c:pt idx="281">
                  <c:v>144</c:v>
                </c:pt>
                <c:pt idx="282">
                  <c:v>143</c:v>
                </c:pt>
                <c:pt idx="283">
                  <c:v>142</c:v>
                </c:pt>
                <c:pt idx="284">
                  <c:v>141</c:v>
                </c:pt>
                <c:pt idx="285">
                  <c:v>140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136</c:v>
                </c:pt>
                <c:pt idx="290">
                  <c:v>135</c:v>
                </c:pt>
                <c:pt idx="291">
                  <c:v>134</c:v>
                </c:pt>
                <c:pt idx="292">
                  <c:v>133</c:v>
                </c:pt>
                <c:pt idx="293">
                  <c:v>132</c:v>
                </c:pt>
                <c:pt idx="294">
                  <c:v>131</c:v>
                </c:pt>
                <c:pt idx="295">
                  <c:v>130</c:v>
                </c:pt>
                <c:pt idx="296">
                  <c:v>129</c:v>
                </c:pt>
                <c:pt idx="297">
                  <c:v>128</c:v>
                </c:pt>
                <c:pt idx="298">
                  <c:v>127</c:v>
                </c:pt>
                <c:pt idx="299">
                  <c:v>126</c:v>
                </c:pt>
                <c:pt idx="300">
                  <c:v>125</c:v>
                </c:pt>
                <c:pt idx="301">
                  <c:v>124</c:v>
                </c:pt>
                <c:pt idx="302">
                  <c:v>123</c:v>
                </c:pt>
                <c:pt idx="303">
                  <c:v>122</c:v>
                </c:pt>
                <c:pt idx="304">
                  <c:v>121</c:v>
                </c:pt>
                <c:pt idx="305">
                  <c:v>120</c:v>
                </c:pt>
                <c:pt idx="306">
                  <c:v>119</c:v>
                </c:pt>
                <c:pt idx="307">
                  <c:v>118</c:v>
                </c:pt>
                <c:pt idx="308">
                  <c:v>117</c:v>
                </c:pt>
                <c:pt idx="309">
                  <c:v>116</c:v>
                </c:pt>
                <c:pt idx="310">
                  <c:v>115</c:v>
                </c:pt>
                <c:pt idx="311">
                  <c:v>114</c:v>
                </c:pt>
                <c:pt idx="312">
                  <c:v>113</c:v>
                </c:pt>
                <c:pt idx="313">
                  <c:v>112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108</c:v>
                </c:pt>
                <c:pt idx="318">
                  <c:v>107</c:v>
                </c:pt>
                <c:pt idx="319">
                  <c:v>106</c:v>
                </c:pt>
                <c:pt idx="320">
                  <c:v>105</c:v>
                </c:pt>
                <c:pt idx="321">
                  <c:v>104</c:v>
                </c:pt>
                <c:pt idx="322">
                  <c:v>103</c:v>
                </c:pt>
                <c:pt idx="323">
                  <c:v>102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98</c:v>
                </c:pt>
                <c:pt idx="328">
                  <c:v>97</c:v>
                </c:pt>
                <c:pt idx="329">
                  <c:v>96</c:v>
                </c:pt>
                <c:pt idx="330">
                  <c:v>95</c:v>
                </c:pt>
                <c:pt idx="331">
                  <c:v>94</c:v>
                </c:pt>
                <c:pt idx="332">
                  <c:v>93</c:v>
                </c:pt>
                <c:pt idx="333">
                  <c:v>92</c:v>
                </c:pt>
                <c:pt idx="334">
                  <c:v>91</c:v>
                </c:pt>
                <c:pt idx="335">
                  <c:v>90</c:v>
                </c:pt>
                <c:pt idx="336">
                  <c:v>89</c:v>
                </c:pt>
                <c:pt idx="337">
                  <c:v>88</c:v>
                </c:pt>
                <c:pt idx="338">
                  <c:v>87</c:v>
                </c:pt>
                <c:pt idx="339">
                  <c:v>86</c:v>
                </c:pt>
                <c:pt idx="340">
                  <c:v>85</c:v>
                </c:pt>
                <c:pt idx="341">
                  <c:v>84</c:v>
                </c:pt>
                <c:pt idx="342">
                  <c:v>83</c:v>
                </c:pt>
                <c:pt idx="343">
                  <c:v>82</c:v>
                </c:pt>
                <c:pt idx="344">
                  <c:v>81</c:v>
                </c:pt>
                <c:pt idx="345">
                  <c:v>80</c:v>
                </c:pt>
                <c:pt idx="346">
                  <c:v>79</c:v>
                </c:pt>
                <c:pt idx="347">
                  <c:v>78</c:v>
                </c:pt>
                <c:pt idx="348">
                  <c:v>77</c:v>
                </c:pt>
                <c:pt idx="349">
                  <c:v>76</c:v>
                </c:pt>
                <c:pt idx="350">
                  <c:v>75</c:v>
                </c:pt>
                <c:pt idx="351">
                  <c:v>74</c:v>
                </c:pt>
                <c:pt idx="352">
                  <c:v>73</c:v>
                </c:pt>
                <c:pt idx="353">
                  <c:v>72</c:v>
                </c:pt>
                <c:pt idx="354">
                  <c:v>71</c:v>
                </c:pt>
                <c:pt idx="355">
                  <c:v>70</c:v>
                </c:pt>
                <c:pt idx="356">
                  <c:v>69</c:v>
                </c:pt>
                <c:pt idx="357">
                  <c:v>68</c:v>
                </c:pt>
                <c:pt idx="358">
                  <c:v>67</c:v>
                </c:pt>
                <c:pt idx="359">
                  <c:v>66</c:v>
                </c:pt>
                <c:pt idx="360">
                  <c:v>65</c:v>
                </c:pt>
                <c:pt idx="361">
                  <c:v>64</c:v>
                </c:pt>
                <c:pt idx="362">
                  <c:v>63</c:v>
                </c:pt>
                <c:pt idx="363">
                  <c:v>62</c:v>
                </c:pt>
                <c:pt idx="364">
                  <c:v>61</c:v>
                </c:pt>
                <c:pt idx="365">
                  <c:v>60</c:v>
                </c:pt>
                <c:pt idx="366">
                  <c:v>59</c:v>
                </c:pt>
                <c:pt idx="367">
                  <c:v>58</c:v>
                </c:pt>
                <c:pt idx="368">
                  <c:v>57</c:v>
                </c:pt>
                <c:pt idx="369">
                  <c:v>56</c:v>
                </c:pt>
                <c:pt idx="370">
                  <c:v>55</c:v>
                </c:pt>
                <c:pt idx="371">
                  <c:v>54</c:v>
                </c:pt>
                <c:pt idx="372">
                  <c:v>53</c:v>
                </c:pt>
                <c:pt idx="373">
                  <c:v>52</c:v>
                </c:pt>
                <c:pt idx="374">
                  <c:v>51</c:v>
                </c:pt>
                <c:pt idx="375">
                  <c:v>50</c:v>
                </c:pt>
                <c:pt idx="376">
                  <c:v>49</c:v>
                </c:pt>
                <c:pt idx="377">
                  <c:v>48</c:v>
                </c:pt>
                <c:pt idx="378">
                  <c:v>47</c:v>
                </c:pt>
                <c:pt idx="379">
                  <c:v>46</c:v>
                </c:pt>
                <c:pt idx="380">
                  <c:v>45</c:v>
                </c:pt>
                <c:pt idx="381">
                  <c:v>44</c:v>
                </c:pt>
                <c:pt idx="382">
                  <c:v>43</c:v>
                </c:pt>
                <c:pt idx="383">
                  <c:v>42</c:v>
                </c:pt>
                <c:pt idx="384">
                  <c:v>41</c:v>
                </c:pt>
                <c:pt idx="385">
                  <c:v>40</c:v>
                </c:pt>
                <c:pt idx="386">
                  <c:v>39</c:v>
                </c:pt>
                <c:pt idx="387">
                  <c:v>38</c:v>
                </c:pt>
                <c:pt idx="388">
                  <c:v>37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33</c:v>
                </c:pt>
                <c:pt idx="393">
                  <c:v>32</c:v>
                </c:pt>
                <c:pt idx="394">
                  <c:v>31</c:v>
                </c:pt>
                <c:pt idx="395">
                  <c:v>30</c:v>
                </c:pt>
                <c:pt idx="396">
                  <c:v>29</c:v>
                </c:pt>
                <c:pt idx="397">
                  <c:v>28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24</c:v>
                </c:pt>
                <c:pt idx="402">
                  <c:v>23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17</c:v>
                </c:pt>
                <c:pt idx="409">
                  <c:v>16</c:v>
                </c:pt>
                <c:pt idx="410">
                  <c:v>15</c:v>
                </c:pt>
                <c:pt idx="411">
                  <c:v>14</c:v>
                </c:pt>
                <c:pt idx="412">
                  <c:v>13</c:v>
                </c:pt>
                <c:pt idx="413">
                  <c:v>12</c:v>
                </c:pt>
                <c:pt idx="414">
                  <c:v>11</c:v>
                </c:pt>
                <c:pt idx="415">
                  <c:v>10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6</c:v>
                </c:pt>
                <c:pt idx="420">
                  <c:v>5</c:v>
                </c:pt>
                <c:pt idx="421">
                  <c:v>4</c:v>
                </c:pt>
                <c:pt idx="422">
                  <c:v>3</c:v>
                </c:pt>
                <c:pt idx="423">
                  <c:v>2</c:v>
                </c:pt>
                <c:pt idx="424">
                  <c:v>1</c:v>
                </c:pt>
                <c:pt idx="425">
                  <c:v>0</c:v>
                </c:pt>
              </c:numCache>
            </c:numRef>
          </c:xVal>
          <c:yVal>
            <c:numRef>
              <c:f>'Data &amp; graphs'!$D$6:$D$431</c:f>
              <c:numCache>
                <c:formatCode>General</c:formatCode>
                <c:ptCount val="426"/>
                <c:pt idx="0">
                  <c:v>1.355599624742275</c:v>
                </c:pt>
                <c:pt idx="1">
                  <c:v>1.2903222632240656</c:v>
                </c:pt>
                <c:pt idx="2">
                  <c:v>1.2330005647787308</c:v>
                </c:pt>
                <c:pt idx="3">
                  <c:v>1.1844722991518699</c:v>
                </c:pt>
                <c:pt idx="4">
                  <c:v>1.1284418999384742</c:v>
                </c:pt>
                <c:pt idx="5">
                  <c:v>1.0634164992460089</c:v>
                </c:pt>
                <c:pt idx="6">
                  <c:v>0.99088896496700873</c:v>
                </c:pt>
                <c:pt idx="7">
                  <c:v>0.91589851361635866</c:v>
                </c:pt>
                <c:pt idx="8">
                  <c:v>0.83440747296150697</c:v>
                </c:pt>
                <c:pt idx="9">
                  <c:v>0.74868349043415194</c:v>
                </c:pt>
                <c:pt idx="10">
                  <c:v>0.66445237579933158</c:v>
                </c:pt>
                <c:pt idx="11">
                  <c:v>0.58201648204793899</c:v>
                </c:pt>
                <c:pt idx="12">
                  <c:v>0.49842786751876644</c:v>
                </c:pt>
                <c:pt idx="13">
                  <c:v>0.41313851741582031</c:v>
                </c:pt>
                <c:pt idx="14">
                  <c:v>0.32270916646769154</c:v>
                </c:pt>
                <c:pt idx="15">
                  <c:v>0.22342087288639512</c:v>
                </c:pt>
                <c:pt idx="16">
                  <c:v>0.11890439217090559</c:v>
                </c:pt>
                <c:pt idx="17">
                  <c:v>1.1530675691476325E-2</c:v>
                </c:pt>
                <c:pt idx="18">
                  <c:v>-0.10088225730283785</c:v>
                </c:pt>
                <c:pt idx="19">
                  <c:v>-0.2163489555051723</c:v>
                </c:pt>
                <c:pt idx="20">
                  <c:v>-0.33039207504205176</c:v>
                </c:pt>
                <c:pt idx="21">
                  <c:v>-0.44132095877273236</c:v>
                </c:pt>
                <c:pt idx="22">
                  <c:v>-0.55109082270498944</c:v>
                </c:pt>
                <c:pt idx="23">
                  <c:v>-0.66036684341878771</c:v>
                </c:pt>
                <c:pt idx="24">
                  <c:v>-0.76457341231861187</c:v>
                </c:pt>
                <c:pt idx="25">
                  <c:v>-0.86266741158588056</c:v>
                </c:pt>
                <c:pt idx="26">
                  <c:v>-0.9519931741172496</c:v>
                </c:pt>
                <c:pt idx="27">
                  <c:v>-1.0317343468373075</c:v>
                </c:pt>
                <c:pt idx="28">
                  <c:v>-1.1074391071289424</c:v>
                </c:pt>
                <c:pt idx="29">
                  <c:v>-1.1778715871418792</c:v>
                </c:pt>
                <c:pt idx="30">
                  <c:v>-1.2387345949930495</c:v>
                </c:pt>
                <c:pt idx="31">
                  <c:v>-1.2964039993779115</c:v>
                </c:pt>
                <c:pt idx="32">
                  <c:v>-1.3430425588116905</c:v>
                </c:pt>
                <c:pt idx="33">
                  <c:v>-1.3693730756904834</c:v>
                </c:pt>
                <c:pt idx="34">
                  <c:v>-1.3816693745753217</c:v>
                </c:pt>
                <c:pt idx="35">
                  <c:v>-1.383761260017518</c:v>
                </c:pt>
                <c:pt idx="36">
                  <c:v>-1.3740109866497348</c:v>
                </c:pt>
                <c:pt idx="37">
                  <c:v>-1.3612119872904462</c:v>
                </c:pt>
                <c:pt idx="38">
                  <c:v>-1.3593228916858835</c:v>
                </c:pt>
                <c:pt idx="39">
                  <c:v>-1.3740632105804409</c:v>
                </c:pt>
                <c:pt idx="40">
                  <c:v>-1.3907940199983779</c:v>
                </c:pt>
                <c:pt idx="41">
                  <c:v>-1.393515807504935</c:v>
                </c:pt>
                <c:pt idx="42">
                  <c:v>-1.3877150200806929</c:v>
                </c:pt>
                <c:pt idx="43">
                  <c:v>-1.3851141351434026</c:v>
                </c:pt>
                <c:pt idx="44">
                  <c:v>-1.3908342564763161</c:v>
                </c:pt>
                <c:pt idx="45">
                  <c:v>-1.395987465951305</c:v>
                </c:pt>
                <c:pt idx="46">
                  <c:v>-1.3934054780759455</c:v>
                </c:pt>
                <c:pt idx="47">
                  <c:v>-1.3807576552121035</c:v>
                </c:pt>
                <c:pt idx="48">
                  <c:v>-1.3621572578400538</c:v>
                </c:pt>
                <c:pt idx="49">
                  <c:v>-1.3396262715863938</c:v>
                </c:pt>
                <c:pt idx="50">
                  <c:v>-1.30954275958105</c:v>
                </c:pt>
                <c:pt idx="51">
                  <c:v>-1.27469718796914</c:v>
                </c:pt>
                <c:pt idx="52">
                  <c:v>-1.2494765199006601</c:v>
                </c:pt>
                <c:pt idx="53">
                  <c:v>-1.2392160258607448</c:v>
                </c:pt>
                <c:pt idx="54">
                  <c:v>-1.2269776393387373</c:v>
                </c:pt>
                <c:pt idx="55">
                  <c:v>-1.2055993738628572</c:v>
                </c:pt>
                <c:pt idx="56">
                  <c:v>-1.1786905682618909</c:v>
                </c:pt>
                <c:pt idx="57">
                  <c:v>-1.1430135259250249</c:v>
                </c:pt>
                <c:pt idx="58">
                  <c:v>-1.1071790080720687</c:v>
                </c:pt>
                <c:pt idx="59">
                  <c:v>-1.0737129219811086</c:v>
                </c:pt>
                <c:pt idx="60">
                  <c:v>-1.0387917621214753</c:v>
                </c:pt>
                <c:pt idx="61">
                  <c:v>-1.0014013861695483</c:v>
                </c:pt>
                <c:pt idx="62">
                  <c:v>-0.96709123131234487</c:v>
                </c:pt>
                <c:pt idx="63">
                  <c:v>-0.93492274347396753</c:v>
                </c:pt>
                <c:pt idx="64">
                  <c:v>-0.89586942607212861</c:v>
                </c:pt>
                <c:pt idx="65">
                  <c:v>-0.85346502968789129</c:v>
                </c:pt>
                <c:pt idx="66">
                  <c:v>-0.80738200524778792</c:v>
                </c:pt>
                <c:pt idx="67">
                  <c:v>-0.7576203527518186</c:v>
                </c:pt>
                <c:pt idx="68">
                  <c:v>-0.70410448395226</c:v>
                </c:pt>
                <c:pt idx="69">
                  <c:v>-0.6502358699966595</c:v>
                </c:pt>
                <c:pt idx="70">
                  <c:v>-0.59609009913274036</c:v>
                </c:pt>
                <c:pt idx="71">
                  <c:v>-0.54282619115892605</c:v>
                </c:pt>
                <c:pt idx="72">
                  <c:v>-0.4991619906459675</c:v>
                </c:pt>
                <c:pt idx="73">
                  <c:v>-0.46068818314334037</c:v>
                </c:pt>
                <c:pt idx="74">
                  <c:v>-0.42082859109911991</c:v>
                </c:pt>
                <c:pt idx="75">
                  <c:v>-0.38168708740827051</c:v>
                </c:pt>
                <c:pt idx="76">
                  <c:v>-0.34574548620437306</c:v>
                </c:pt>
                <c:pt idx="77">
                  <c:v>-0.30432373704053828</c:v>
                </c:pt>
                <c:pt idx="78">
                  <c:v>-0.25821551651786051</c:v>
                </c:pt>
                <c:pt idx="79">
                  <c:v>-0.21210729599518274</c:v>
                </c:pt>
                <c:pt idx="80">
                  <c:v>-0.16250941803594718</c:v>
                </c:pt>
                <c:pt idx="81">
                  <c:v>-0.11049271614956691</c:v>
                </c:pt>
                <c:pt idx="82">
                  <c:v>-5.5843023634159251E-2</c:v>
                </c:pt>
                <c:pt idx="83">
                  <c:v>2.7120616802842265E-3</c:v>
                </c:pt>
                <c:pt idx="84">
                  <c:v>6.4366265151381913E-2</c:v>
                </c:pt>
                <c:pt idx="85">
                  <c:v>0.11427909414279777</c:v>
                </c:pt>
                <c:pt idx="86">
                  <c:v>0.14283194413174524</c:v>
                </c:pt>
                <c:pt idx="87">
                  <c:v>0.15067865346103063</c:v>
                </c:pt>
                <c:pt idx="88">
                  <c:v>0.13509678540848735</c:v>
                </c:pt>
                <c:pt idx="89">
                  <c:v>9.8521541354933573E-2</c:v>
                </c:pt>
                <c:pt idx="90">
                  <c:v>3.5411042938124596E-2</c:v>
                </c:pt>
                <c:pt idx="91">
                  <c:v>-6.2983419613844127E-2</c:v>
                </c:pt>
                <c:pt idx="92">
                  <c:v>-0.18529778315784279</c:v>
                </c:pt>
                <c:pt idx="93">
                  <c:v>-0.30777067205470554</c:v>
                </c:pt>
                <c:pt idx="94">
                  <c:v>-0.40740079248959499</c:v>
                </c:pt>
                <c:pt idx="95">
                  <c:v>-0.49307348299170917</c:v>
                </c:pt>
                <c:pt idx="96">
                  <c:v>-0.58000282811222281</c:v>
                </c:pt>
                <c:pt idx="97">
                  <c:v>-0.66975053504070425</c:v>
                </c:pt>
                <c:pt idx="98">
                  <c:v>-0.76095331573785863</c:v>
                </c:pt>
                <c:pt idx="99">
                  <c:v>-0.84807433105795627</c:v>
                </c:pt>
                <c:pt idx="100">
                  <c:v>-0.93306132817000931</c:v>
                </c:pt>
                <c:pt idx="101">
                  <c:v>-1.0131566858222563</c:v>
                </c:pt>
                <c:pt idx="102">
                  <c:v>-1.083225802330066</c:v>
                </c:pt>
                <c:pt idx="103">
                  <c:v>-1.1423616187207595</c:v>
                </c:pt>
                <c:pt idx="104">
                  <c:v>-1.1893781193931547</c:v>
                </c:pt>
                <c:pt idx="105">
                  <c:v>-1.2222067059678916</c:v>
                </c:pt>
                <c:pt idx="106">
                  <c:v>-1.2413109863643395</c:v>
                </c:pt>
                <c:pt idx="107">
                  <c:v>-1.2520022947891869</c:v>
                </c:pt>
                <c:pt idx="108">
                  <c:v>-1.2693126141063358</c:v>
                </c:pt>
                <c:pt idx="109">
                  <c:v>-1.303151563592307</c:v>
                </c:pt>
                <c:pt idx="110">
                  <c:v>-1.3413771510544856</c:v>
                </c:pt>
                <c:pt idx="111">
                  <c:v>-1.3741981788044502</c:v>
                </c:pt>
                <c:pt idx="112">
                  <c:v>-1.4009872643860974</c:v>
                </c:pt>
                <c:pt idx="113">
                  <c:v>-1.4177785444022131</c:v>
                </c:pt>
                <c:pt idx="114">
                  <c:v>-1.4226268812780516</c:v>
                </c:pt>
                <c:pt idx="115">
                  <c:v>-1.4196745109888482</c:v>
                </c:pt>
                <c:pt idx="116">
                  <c:v>-1.4131090224584724</c:v>
                </c:pt>
                <c:pt idx="117">
                  <c:v>-1.4039017246701682</c:v>
                </c:pt>
                <c:pt idx="118">
                  <c:v>-1.3861680725386787</c:v>
                </c:pt>
                <c:pt idx="119">
                  <c:v>-1.3699726412483577</c:v>
                </c:pt>
                <c:pt idx="120">
                  <c:v>-1.3710869186866663</c:v>
                </c:pt>
                <c:pt idx="121">
                  <c:v>-1.37592013791296</c:v>
                </c:pt>
                <c:pt idx="122">
                  <c:v>-1.3746458267232131</c:v>
                </c:pt>
                <c:pt idx="123">
                  <c:v>-1.3644823376012094</c:v>
                </c:pt>
                <c:pt idx="124">
                  <c:v>-1.3412723169221688</c:v>
                </c:pt>
                <c:pt idx="125">
                  <c:v>-1.3227487676019709</c:v>
                </c:pt>
                <c:pt idx="126">
                  <c:v>-1.3094105720755898</c:v>
                </c:pt>
                <c:pt idx="127">
                  <c:v>-1.2851158600417201</c:v>
                </c:pt>
                <c:pt idx="128">
                  <c:v>-1.2524762054592009</c:v>
                </c:pt>
                <c:pt idx="129">
                  <c:v>-1.2289940670883563</c:v>
                </c:pt>
                <c:pt idx="130">
                  <c:v>-1.2096390470432026</c:v>
                </c:pt>
                <c:pt idx="131">
                  <c:v>-1.1793123928410156</c:v>
                </c:pt>
                <c:pt idx="132">
                  <c:v>-1.1462040911226121</c:v>
                </c:pt>
                <c:pt idx="133">
                  <c:v>-1.1211497171991236</c:v>
                </c:pt>
                <c:pt idx="134">
                  <c:v>-1.109141874832672</c:v>
                </c:pt>
                <c:pt idx="135">
                  <c:v>-1.112392780073292</c:v>
                </c:pt>
                <c:pt idx="136">
                  <c:v>-1.1221442746181134</c:v>
                </c:pt>
                <c:pt idx="137">
                  <c:v>-1.127461258629836</c:v>
                </c:pt>
                <c:pt idx="138">
                  <c:v>-1.130472801085999</c:v>
                </c:pt>
                <c:pt idx="139">
                  <c:v>-1.1313048823994742</c:v>
                </c:pt>
                <c:pt idx="140">
                  <c:v>-1.1272464040852537</c:v>
                </c:pt>
                <c:pt idx="141">
                  <c:v>-1.1189297878159552</c:v>
                </c:pt>
                <c:pt idx="142">
                  <c:v>-1.1089502300967449</c:v>
                </c:pt>
                <c:pt idx="143">
                  <c:v>-1.0935157205001715</c:v>
                </c:pt>
                <c:pt idx="144">
                  <c:v>-1.0684512681436531</c:v>
                </c:pt>
                <c:pt idx="145">
                  <c:v>-1.0430340706310928</c:v>
                </c:pt>
                <c:pt idx="146">
                  <c:v>-1.0115017838777196</c:v>
                </c:pt>
                <c:pt idx="147">
                  <c:v>-0.96597055364599616</c:v>
                </c:pt>
                <c:pt idx="148">
                  <c:v>-0.91845513191153683</c:v>
                </c:pt>
                <c:pt idx="149">
                  <c:v>-0.86920118047944217</c:v>
                </c:pt>
                <c:pt idx="150">
                  <c:v>-0.8163756843424228</c:v>
                </c:pt>
                <c:pt idx="151">
                  <c:v>-0.76172095261050021</c:v>
                </c:pt>
                <c:pt idx="152">
                  <c:v>-0.70421276452702408</c:v>
                </c:pt>
                <c:pt idx="153">
                  <c:v>-0.64373017889563711</c:v>
                </c:pt>
                <c:pt idx="154">
                  <c:v>-0.58241612253929409</c:v>
                </c:pt>
                <c:pt idx="155">
                  <c:v>-0.52338105185180783</c:v>
                </c:pt>
                <c:pt idx="156">
                  <c:v>-0.46747155520767891</c:v>
                </c:pt>
                <c:pt idx="157">
                  <c:v>-0.41487660322621556</c:v>
                </c:pt>
                <c:pt idx="158">
                  <c:v>-0.36418647508737872</c:v>
                </c:pt>
                <c:pt idx="159">
                  <c:v>-0.31793715650228421</c:v>
                </c:pt>
                <c:pt idx="160">
                  <c:v>-0.27977578042357998</c:v>
                </c:pt>
                <c:pt idx="161">
                  <c:v>-0.24822081719588984</c:v>
                </c:pt>
                <c:pt idx="162">
                  <c:v>-0.22422719834878452</c:v>
                </c:pt>
                <c:pt idx="163">
                  <c:v>-0.19648440241460483</c:v>
                </c:pt>
                <c:pt idx="164">
                  <c:v>-0.16002376190967421</c:v>
                </c:pt>
                <c:pt idx="165">
                  <c:v>-0.12144665046849196</c:v>
                </c:pt>
                <c:pt idx="166">
                  <c:v>-8.3481803833868218E-2</c:v>
                </c:pt>
                <c:pt idx="167">
                  <c:v>-5.3292468281711886E-2</c:v>
                </c:pt>
                <c:pt idx="168">
                  <c:v>-2.5350623295194226E-2</c:v>
                </c:pt>
                <c:pt idx="169">
                  <c:v>7.4641440612171345E-3</c:v>
                </c:pt>
                <c:pt idx="170">
                  <c:v>4.6290696719886185E-2</c:v>
                </c:pt>
                <c:pt idx="171">
                  <c:v>8.6946484973458457E-2</c:v>
                </c:pt>
                <c:pt idx="172">
                  <c:v>0.12702780254433388</c:v>
                </c:pt>
                <c:pt idx="173">
                  <c:v>0.17052570891230123</c:v>
                </c:pt>
                <c:pt idx="174">
                  <c:v>0.21221453655142491</c:v>
                </c:pt>
                <c:pt idx="175">
                  <c:v>0.2502902459493761</c:v>
                </c:pt>
                <c:pt idx="176">
                  <c:v>0.28162600325866871</c:v>
                </c:pt>
                <c:pt idx="177">
                  <c:v>0.30048466047710631</c:v>
                </c:pt>
                <c:pt idx="178">
                  <c:v>0.31473783374497588</c:v>
                </c:pt>
                <c:pt idx="179">
                  <c:v>0.33113267403167157</c:v>
                </c:pt>
                <c:pt idx="180">
                  <c:v>0.33053365648200983</c:v>
                </c:pt>
                <c:pt idx="181">
                  <c:v>0.29912822863801836</c:v>
                </c:pt>
                <c:pt idx="182">
                  <c:v>0.23276759708245845</c:v>
                </c:pt>
                <c:pt idx="183">
                  <c:v>0.13391887823407583</c:v>
                </c:pt>
                <c:pt idx="184">
                  <c:v>3.1151199465271173E-2</c:v>
                </c:pt>
                <c:pt idx="185">
                  <c:v>-4.9242939425503923E-2</c:v>
                </c:pt>
                <c:pt idx="186">
                  <c:v>-0.10693502028468291</c:v>
                </c:pt>
                <c:pt idx="187">
                  <c:v>-0.15484010280253627</c:v>
                </c:pt>
                <c:pt idx="188">
                  <c:v>-0.19775069185207433</c:v>
                </c:pt>
                <c:pt idx="189">
                  <c:v>-0.23726820844825655</c:v>
                </c:pt>
                <c:pt idx="190">
                  <c:v>-0.26911351790052651</c:v>
                </c:pt>
                <c:pt idx="191">
                  <c:v>-0.28619392296418367</c:v>
                </c:pt>
                <c:pt idx="192">
                  <c:v>-0.29016111683799078</c:v>
                </c:pt>
                <c:pt idx="193">
                  <c:v>-0.28379431741591604</c:v>
                </c:pt>
                <c:pt idx="194">
                  <c:v>-0.26612887467939583</c:v>
                </c:pt>
                <c:pt idx="195">
                  <c:v>-0.23763271587624082</c:v>
                </c:pt>
                <c:pt idx="196">
                  <c:v>-0.2115931751240922</c:v>
                </c:pt>
                <c:pt idx="197">
                  <c:v>-0.17963255496695382</c:v>
                </c:pt>
                <c:pt idx="198">
                  <c:v>-0.14246894375819677</c:v>
                </c:pt>
                <c:pt idx="199">
                  <c:v>-0.12355809465442641</c:v>
                </c:pt>
                <c:pt idx="200">
                  <c:v>-0.10598263792710055</c:v>
                </c:pt>
                <c:pt idx="201">
                  <c:v>-7.0255203425085705E-2</c:v>
                </c:pt>
                <c:pt idx="202">
                  <c:v>-2.3202129805867042E-2</c:v>
                </c:pt>
                <c:pt idx="203">
                  <c:v>2.3800551648202765E-2</c:v>
                </c:pt>
                <c:pt idx="204">
                  <c:v>6.3861712353018629E-2</c:v>
                </c:pt>
                <c:pt idx="205">
                  <c:v>9.1512002669746517E-2</c:v>
                </c:pt>
                <c:pt idx="206">
                  <c:v>0.10458320970684802</c:v>
                </c:pt>
                <c:pt idx="207">
                  <c:v>0.10842185220060682</c:v>
                </c:pt>
                <c:pt idx="208">
                  <c:v>0.10225660007554516</c:v>
                </c:pt>
                <c:pt idx="209">
                  <c:v>8.0074198257921808E-2</c:v>
                </c:pt>
                <c:pt idx="210">
                  <c:v>3.9030428959793827E-2</c:v>
                </c:pt>
                <c:pt idx="211">
                  <c:v>-1.0101970010612825E-2</c:v>
                </c:pt>
                <c:pt idx="212">
                  <c:v>-5.6731367232546528E-2</c:v>
                </c:pt>
                <c:pt idx="213">
                  <c:v>-0.10261175363613143</c:v>
                </c:pt>
                <c:pt idx="214">
                  <c:v>-0.15045342601283915</c:v>
                </c:pt>
                <c:pt idx="215">
                  <c:v>-0.20298844140727376</c:v>
                </c:pt>
                <c:pt idx="216">
                  <c:v>-0.2553722803062618</c:v>
                </c:pt>
                <c:pt idx="217">
                  <c:v>-0.30248555684127254</c:v>
                </c:pt>
                <c:pt idx="218">
                  <c:v>-0.34272912146236639</c:v>
                </c:pt>
                <c:pt idx="219">
                  <c:v>-0.37723828674481735</c:v>
                </c:pt>
                <c:pt idx="220">
                  <c:v>-0.4078395396199751</c:v>
                </c:pt>
                <c:pt idx="221">
                  <c:v>-0.43072659188026319</c:v>
                </c:pt>
                <c:pt idx="222">
                  <c:v>-0.44390475365520637</c:v>
                </c:pt>
                <c:pt idx="223">
                  <c:v>-0.45746505601586163</c:v>
                </c:pt>
                <c:pt idx="224">
                  <c:v>-0.48707679001173287</c:v>
                </c:pt>
                <c:pt idx="225">
                  <c:v>-0.52977158988437401</c:v>
                </c:pt>
                <c:pt idx="226">
                  <c:v>-0.57469967889429374</c:v>
                </c:pt>
                <c:pt idx="227">
                  <c:v>-0.61793963037172706</c:v>
                </c:pt>
                <c:pt idx="228">
                  <c:v>-0.65336719286401579</c:v>
                </c:pt>
                <c:pt idx="229">
                  <c:v>-0.67423267943241583</c:v>
                </c:pt>
                <c:pt idx="230">
                  <c:v>-0.67434163317600504</c:v>
                </c:pt>
                <c:pt idx="231">
                  <c:v>-0.66073215982723921</c:v>
                </c:pt>
                <c:pt idx="232">
                  <c:v>-0.64220000184549519</c:v>
                </c:pt>
                <c:pt idx="233">
                  <c:v>-0.62832072044582821</c:v>
                </c:pt>
                <c:pt idx="234">
                  <c:v>-0.61474379203705432</c:v>
                </c:pt>
                <c:pt idx="235">
                  <c:v>-0.58857827087203363</c:v>
                </c:pt>
                <c:pt idx="236">
                  <c:v>-0.56333345655775335</c:v>
                </c:pt>
                <c:pt idx="237">
                  <c:v>-0.54950057794349427</c:v>
                </c:pt>
                <c:pt idx="238">
                  <c:v>-0.54547737414487785</c:v>
                </c:pt>
                <c:pt idx="239">
                  <c:v>-0.53025955085844456</c:v>
                </c:pt>
                <c:pt idx="240">
                  <c:v>-0.49267480512665784</c:v>
                </c:pt>
                <c:pt idx="241">
                  <c:v>-0.44429038850140845</c:v>
                </c:pt>
                <c:pt idx="242">
                  <c:v>-0.39030164322353345</c:v>
                </c:pt>
                <c:pt idx="243">
                  <c:v>-0.33618061851214276</c:v>
                </c:pt>
                <c:pt idx="244">
                  <c:v>-0.2829666527734313</c:v>
                </c:pt>
                <c:pt idx="245">
                  <c:v>-0.23209592271414137</c:v>
                </c:pt>
                <c:pt idx="246">
                  <c:v>-0.184302714169299</c:v>
                </c:pt>
                <c:pt idx="247">
                  <c:v>-0.14963351513541001</c:v>
                </c:pt>
                <c:pt idx="248">
                  <c:v>-0.13021802449207762</c:v>
                </c:pt>
                <c:pt idx="249">
                  <c:v>-9.8697615891918111E-2</c:v>
                </c:pt>
                <c:pt idx="250">
                  <c:v>-5.172507975092841E-2</c:v>
                </c:pt>
                <c:pt idx="251">
                  <c:v>-7.0057932801658104E-3</c:v>
                </c:pt>
                <c:pt idx="252">
                  <c:v>3.5653713440137597E-2</c:v>
                </c:pt>
                <c:pt idx="253">
                  <c:v>7.1333905287325416E-2</c:v>
                </c:pt>
                <c:pt idx="254">
                  <c:v>0.10014081577556501</c:v>
                </c:pt>
                <c:pt idx="255">
                  <c:v>0.13775375712356597</c:v>
                </c:pt>
                <c:pt idx="256">
                  <c:v>0.17523483897276076</c:v>
                </c:pt>
                <c:pt idx="257">
                  <c:v>0.20236788970863939</c:v>
                </c:pt>
                <c:pt idx="258">
                  <c:v>0.23080021843593918</c:v>
                </c:pt>
                <c:pt idx="259">
                  <c:v>0.27036585618345804</c:v>
                </c:pt>
                <c:pt idx="260">
                  <c:v>0.31887820291844549</c:v>
                </c:pt>
                <c:pt idx="261">
                  <c:v>0.37095159599061822</c:v>
                </c:pt>
                <c:pt idx="262">
                  <c:v>0.41821043761752802</c:v>
                </c:pt>
                <c:pt idx="263">
                  <c:v>0.45063130621635922</c:v>
                </c:pt>
                <c:pt idx="264">
                  <c:v>0.48163279549683113</c:v>
                </c:pt>
                <c:pt idx="265">
                  <c:v>0.51997390363123297</c:v>
                </c:pt>
                <c:pt idx="266">
                  <c:v>0.55375872016675964</c:v>
                </c:pt>
                <c:pt idx="267">
                  <c:v>0.59074175945039997</c:v>
                </c:pt>
                <c:pt idx="268">
                  <c:v>0.64068818321858167</c:v>
                </c:pt>
                <c:pt idx="269">
                  <c:v>0.69896926113502822</c:v>
                </c:pt>
                <c:pt idx="270">
                  <c:v>0.75651335363617289</c:v>
                </c:pt>
                <c:pt idx="271">
                  <c:v>0.80965338087066296</c:v>
                </c:pt>
                <c:pt idx="272">
                  <c:v>0.85879352999646319</c:v>
                </c:pt>
                <c:pt idx="273">
                  <c:v>0.89991292616940488</c:v>
                </c:pt>
                <c:pt idx="274">
                  <c:v>0.93676662556249646</c:v>
                </c:pt>
                <c:pt idx="275">
                  <c:v>0.97106544218254143</c:v>
                </c:pt>
                <c:pt idx="276">
                  <c:v>1.0056892882677966</c:v>
                </c:pt>
                <c:pt idx="277">
                  <c:v>1.0447048115457738</c:v>
                </c:pt>
                <c:pt idx="278">
                  <c:v>1.0887444336890912</c:v>
                </c:pt>
                <c:pt idx="279">
                  <c:v>1.1329352323278552</c:v>
                </c:pt>
                <c:pt idx="280">
                  <c:v>1.1794188744808918</c:v>
                </c:pt>
                <c:pt idx="281">
                  <c:v>1.2282759876124392</c:v>
                </c:pt>
                <c:pt idx="282">
                  <c:v>1.2770407151078804</c:v>
                </c:pt>
                <c:pt idx="283">
                  <c:v>1.3275498513868911</c:v>
                </c:pt>
                <c:pt idx="284">
                  <c:v>1.3777507555890744</c:v>
                </c:pt>
                <c:pt idx="285">
                  <c:v>1.430269699388105</c:v>
                </c:pt>
                <c:pt idx="286">
                  <c:v>1.4850789670931508</c:v>
                </c:pt>
                <c:pt idx="287">
                  <c:v>1.53900805164693</c:v>
                </c:pt>
                <c:pt idx="288">
                  <c:v>1.5869203116819366</c:v>
                </c:pt>
                <c:pt idx="289">
                  <c:v>1.6322096595209454</c:v>
                </c:pt>
                <c:pt idx="290">
                  <c:v>1.6730915253517991</c:v>
                </c:pt>
                <c:pt idx="291">
                  <c:v>1.694882707048051</c:v>
                </c:pt>
                <c:pt idx="292">
                  <c:v>1.6915177272357755</c:v>
                </c:pt>
                <c:pt idx="293">
                  <c:v>1.665263398511434</c:v>
                </c:pt>
                <c:pt idx="294">
                  <c:v>1.6118588510370029</c:v>
                </c:pt>
                <c:pt idx="295">
                  <c:v>1.5255508039339707</c:v>
                </c:pt>
                <c:pt idx="296">
                  <c:v>1.4098887124504305</c:v>
                </c:pt>
                <c:pt idx="297">
                  <c:v>1.2770678073878718</c:v>
                </c:pt>
                <c:pt idx="298">
                  <c:v>1.1475966297937039</c:v>
                </c:pt>
                <c:pt idx="299">
                  <c:v>1.0346475801535007</c:v>
                </c:pt>
                <c:pt idx="300">
                  <c:v>0.93300282294943115</c:v>
                </c:pt>
                <c:pt idx="301">
                  <c:v>0.82851897116087547</c:v>
                </c:pt>
                <c:pt idx="302">
                  <c:v>0.71916337464541602</c:v>
                </c:pt>
                <c:pt idx="303">
                  <c:v>0.61093555478598782</c:v>
                </c:pt>
                <c:pt idx="304">
                  <c:v>0.50537797193852307</c:v>
                </c:pt>
                <c:pt idx="305">
                  <c:v>0.40476310460968318</c:v>
                </c:pt>
                <c:pt idx="306">
                  <c:v>0.31147536764167105</c:v>
                </c:pt>
                <c:pt idx="307">
                  <c:v>0.22596463061555119</c:v>
                </c:pt>
                <c:pt idx="308">
                  <c:v>0.14887971399817057</c:v>
                </c:pt>
                <c:pt idx="309">
                  <c:v>8.3490722467502596E-2</c:v>
                </c:pt>
                <c:pt idx="310">
                  <c:v>3.0031981313709696E-2</c:v>
                </c:pt>
                <c:pt idx="311">
                  <c:v>-1.352735160755273E-2</c:v>
                </c:pt>
                <c:pt idx="312">
                  <c:v>-4.3904989249862442E-2</c:v>
                </c:pt>
                <c:pt idx="313">
                  <c:v>-5.9099467532823927E-2</c:v>
                </c:pt>
                <c:pt idx="314">
                  <c:v>-6.3617105824873024E-2</c:v>
                </c:pt>
                <c:pt idx="315">
                  <c:v>-6.3780861048061563E-2</c:v>
                </c:pt>
                <c:pt idx="316">
                  <c:v>-5.8438822298692371E-2</c:v>
                </c:pt>
                <c:pt idx="317">
                  <c:v>-4.115492024115628E-2</c:v>
                </c:pt>
                <c:pt idx="318">
                  <c:v>-2.6726499220380638E-2</c:v>
                </c:pt>
                <c:pt idx="319">
                  <c:v>-3.2185459842136208E-2</c:v>
                </c:pt>
                <c:pt idx="320">
                  <c:v>-4.235062257857429E-2</c:v>
                </c:pt>
                <c:pt idx="321">
                  <c:v>-4.3412432880228023E-2</c:v>
                </c:pt>
                <c:pt idx="322">
                  <c:v>-3.3088874527751493E-2</c:v>
                </c:pt>
                <c:pt idx="323">
                  <c:v>-2.5050255036190919E-2</c:v>
                </c:pt>
                <c:pt idx="324">
                  <c:v>-3.2960755814241072E-2</c:v>
                </c:pt>
                <c:pt idx="325">
                  <c:v>-4.5477719338046979E-2</c:v>
                </c:pt>
                <c:pt idx="326">
                  <c:v>-5.3482064472773434E-2</c:v>
                </c:pt>
                <c:pt idx="327">
                  <c:v>-6.020140939620424E-2</c:v>
                </c:pt>
                <c:pt idx="328">
                  <c:v>-6.8999431132025099E-2</c:v>
                </c:pt>
                <c:pt idx="329">
                  <c:v>-7.7312096750885975E-2</c:v>
                </c:pt>
                <c:pt idx="330">
                  <c:v>-8.422041229362498E-2</c:v>
                </c:pt>
                <c:pt idx="331">
                  <c:v>-9.3435561807013456E-2</c:v>
                </c:pt>
                <c:pt idx="332">
                  <c:v>-0.10235233665833639</c:v>
                </c:pt>
                <c:pt idx="333">
                  <c:v>-0.10501577534208946</c:v>
                </c:pt>
                <c:pt idx="334">
                  <c:v>-0.10135278711697999</c:v>
                </c:pt>
                <c:pt idx="335">
                  <c:v>-9.4717987257697603E-2</c:v>
                </c:pt>
                <c:pt idx="336">
                  <c:v>-9.0212477394222279E-2</c:v>
                </c:pt>
                <c:pt idx="337">
                  <c:v>-8.3045023508585836E-2</c:v>
                </c:pt>
                <c:pt idx="338">
                  <c:v>-6.668645993461636E-2</c:v>
                </c:pt>
                <c:pt idx="339">
                  <c:v>-5.3347889977286685E-2</c:v>
                </c:pt>
                <c:pt idx="340">
                  <c:v>-5.4121423551516522E-2</c:v>
                </c:pt>
                <c:pt idx="341">
                  <c:v>-6.6159681686337179E-2</c:v>
                </c:pt>
                <c:pt idx="342">
                  <c:v>-8.9696172103996483E-2</c:v>
                </c:pt>
                <c:pt idx="343">
                  <c:v>-0.11692991376898983</c:v>
                </c:pt>
                <c:pt idx="344">
                  <c:v>-0.13427991940592482</c:v>
                </c:pt>
                <c:pt idx="345">
                  <c:v>-0.14154992703901706</c:v>
                </c:pt>
                <c:pt idx="346">
                  <c:v>-0.14246605528507975</c:v>
                </c:pt>
                <c:pt idx="347">
                  <c:v>-0.13632803818722311</c:v>
                </c:pt>
                <c:pt idx="348">
                  <c:v>-0.12241378064661401</c:v>
                </c:pt>
                <c:pt idx="349">
                  <c:v>-0.1023605196885732</c:v>
                </c:pt>
                <c:pt idx="350">
                  <c:v>-8.0154982834832855E-2</c:v>
                </c:pt>
                <c:pt idx="351">
                  <c:v>-6.9994373265123352E-2</c:v>
                </c:pt>
                <c:pt idx="352">
                  <c:v>-6.261541121163032E-2</c:v>
                </c:pt>
                <c:pt idx="353">
                  <c:v>-3.4885213318737826E-2</c:v>
                </c:pt>
                <c:pt idx="354">
                  <c:v>-4.6558292563842509E-3</c:v>
                </c:pt>
                <c:pt idx="355">
                  <c:v>1.4987420712324857E-2</c:v>
                </c:pt>
                <c:pt idx="356">
                  <c:v>4.6913877945737315E-2</c:v>
                </c:pt>
                <c:pt idx="357">
                  <c:v>9.6286102753681324E-2</c:v>
                </c:pt>
                <c:pt idx="358">
                  <c:v>0.14996102182449095</c:v>
                </c:pt>
                <c:pt idx="359">
                  <c:v>0.20664529800778339</c:v>
                </c:pt>
                <c:pt idx="360">
                  <c:v>0.26495944578260894</c:v>
                </c:pt>
                <c:pt idx="361">
                  <c:v>0.32093674953131313</c:v>
                </c:pt>
                <c:pt idx="362">
                  <c:v>0.37178035145547833</c:v>
                </c:pt>
                <c:pt idx="363">
                  <c:v>0.42084985274190312</c:v>
                </c:pt>
                <c:pt idx="364">
                  <c:v>0.463592485082929</c:v>
                </c:pt>
                <c:pt idx="365">
                  <c:v>0.49421326092422063</c:v>
                </c:pt>
                <c:pt idx="366">
                  <c:v>0.51410430308450639</c:v>
                </c:pt>
                <c:pt idx="367">
                  <c:v>0.52361471572153662</c:v>
                </c:pt>
                <c:pt idx="368">
                  <c:v>0.53350306959718319</c:v>
                </c:pt>
                <c:pt idx="369">
                  <c:v>0.55360647873916768</c:v>
                </c:pt>
                <c:pt idx="370">
                  <c:v>0.58149307231603997</c:v>
                </c:pt>
                <c:pt idx="371">
                  <c:v>0.60781030989256246</c:v>
                </c:pt>
                <c:pt idx="372">
                  <c:v>0.62361765891227439</c:v>
                </c:pt>
                <c:pt idx="373">
                  <c:v>0.63608930837661382</c:v>
                </c:pt>
                <c:pt idx="374">
                  <c:v>0.65522070500837326</c:v>
                </c:pt>
                <c:pt idx="375">
                  <c:v>0.68021820777405106</c:v>
                </c:pt>
                <c:pt idx="376">
                  <c:v>0.71155648469160115</c:v>
                </c:pt>
                <c:pt idx="377">
                  <c:v>0.74655827201547253</c:v>
                </c:pt>
                <c:pt idx="378">
                  <c:v>0.77610114807757646</c:v>
                </c:pt>
                <c:pt idx="379">
                  <c:v>0.79286829569622586</c:v>
                </c:pt>
                <c:pt idx="380">
                  <c:v>0.80622922745047954</c:v>
                </c:pt>
                <c:pt idx="381">
                  <c:v>0.83687094721249489</c:v>
                </c:pt>
                <c:pt idx="382">
                  <c:v>0.87659700001907093</c:v>
                </c:pt>
                <c:pt idx="383">
                  <c:v>0.91482879251802263</c:v>
                </c:pt>
                <c:pt idx="384">
                  <c:v>0.95695715918710911</c:v>
                </c:pt>
                <c:pt idx="385">
                  <c:v>1.0018305727471988</c:v>
                </c:pt>
                <c:pt idx="386">
                  <c:v>1.0467493392559224</c:v>
                </c:pt>
                <c:pt idx="387">
                  <c:v>1.0799662131846919</c:v>
                </c:pt>
                <c:pt idx="388">
                  <c:v>1.1038234545002659</c:v>
                </c:pt>
                <c:pt idx="389">
                  <c:v>1.1390161843107773</c:v>
                </c:pt>
                <c:pt idx="390">
                  <c:v>1.182892031917361</c:v>
                </c:pt>
                <c:pt idx="391">
                  <c:v>1.2279017032397939</c:v>
                </c:pt>
                <c:pt idx="392">
                  <c:v>1.2762145809877337</c:v>
                </c:pt>
                <c:pt idx="393">
                  <c:v>1.3270445473848587</c:v>
                </c:pt>
                <c:pt idx="394">
                  <c:v>1.3824790315669793</c:v>
                </c:pt>
                <c:pt idx="395">
                  <c:v>1.4396142513228736</c:v>
                </c:pt>
                <c:pt idx="396">
                  <c:v>1.4934717070133339</c:v>
                </c:pt>
                <c:pt idx="397">
                  <c:v>1.5474992362611717</c:v>
                </c:pt>
                <c:pt idx="398">
                  <c:v>1.6039000565155019</c:v>
                </c:pt>
                <c:pt idx="399">
                  <c:v>1.6661816424427027</c:v>
                </c:pt>
                <c:pt idx="400">
                  <c:v>1.7352357364494675</c:v>
                </c:pt>
                <c:pt idx="401">
                  <c:v>1.8035981979895643</c:v>
                </c:pt>
                <c:pt idx="402">
                  <c:v>1.8673069620225879</c:v>
                </c:pt>
                <c:pt idx="403">
                  <c:v>1.9295838686773106</c:v>
                </c:pt>
                <c:pt idx="404">
                  <c:v>1.9925950611670593</c:v>
                </c:pt>
                <c:pt idx="405">
                  <c:v>2.0555234665283493</c:v>
                </c:pt>
                <c:pt idx="406">
                  <c:v>2.119561317577543</c:v>
                </c:pt>
                <c:pt idx="407">
                  <c:v>2.1832932161954757</c:v>
                </c:pt>
                <c:pt idx="408">
                  <c:v>2.2442290965670915</c:v>
                </c:pt>
                <c:pt idx="409">
                  <c:v>2.2890470829096294</c:v>
                </c:pt>
                <c:pt idx="410">
                  <c:v>2.3066903472762066</c:v>
                </c:pt>
                <c:pt idx="411">
                  <c:v>2.2977773713116068</c:v>
                </c:pt>
                <c:pt idx="412">
                  <c:v>2.2795402971235501</c:v>
                </c:pt>
                <c:pt idx="413">
                  <c:v>2.2629028171494592</c:v>
                </c:pt>
                <c:pt idx="414">
                  <c:v>2.2206912619679722</c:v>
                </c:pt>
                <c:pt idx="415">
                  <c:v>2.1508647520627484</c:v>
                </c:pt>
                <c:pt idx="416">
                  <c:v>2.077798327023717</c:v>
                </c:pt>
                <c:pt idx="417">
                  <c:v>2.0117850299269797</c:v>
                </c:pt>
                <c:pt idx="418">
                  <c:v>1.9498374721275662</c:v>
                </c:pt>
                <c:pt idx="419">
                  <c:v>1.8827989198635775</c:v>
                </c:pt>
                <c:pt idx="420">
                  <c:v>1.8104593483605826</c:v>
                </c:pt>
                <c:pt idx="421">
                  <c:v>1.7341755820913873</c:v>
                </c:pt>
                <c:pt idx="422">
                  <c:v>1.6566304224021084</c:v>
                </c:pt>
                <c:pt idx="423">
                  <c:v>1.5798592863695158</c:v>
                </c:pt>
                <c:pt idx="424">
                  <c:v>1.5027113719944256</c:v>
                </c:pt>
                <c:pt idx="425">
                  <c:v>1.4245052221512096</c:v>
                </c:pt>
              </c:numCache>
            </c:numRef>
          </c:yVal>
        </c:ser>
        <c:ser>
          <c:idx val="1"/>
          <c:order val="1"/>
          <c:tx>
            <c:strRef>
              <c:f>'Data &amp; graphs'!$E$5</c:f>
              <c:strCache>
                <c:ptCount val="1"/>
                <c:pt idx="0">
                  <c:v>LR04 Benthic stack</c:v>
                </c:pt>
              </c:strCache>
            </c:strRef>
          </c:tx>
          <c:marker>
            <c:symbol val="none"/>
          </c:marker>
          <c:xVal>
            <c:numRef>
              <c:f>'Data &amp; graphs'!$B$6:$B$431</c:f>
              <c:numCache>
                <c:formatCode>General</c:formatCode>
                <c:ptCount val="426"/>
                <c:pt idx="0">
                  <c:v>425</c:v>
                </c:pt>
                <c:pt idx="1">
                  <c:v>424</c:v>
                </c:pt>
                <c:pt idx="2">
                  <c:v>423</c:v>
                </c:pt>
                <c:pt idx="3">
                  <c:v>422</c:v>
                </c:pt>
                <c:pt idx="4">
                  <c:v>421</c:v>
                </c:pt>
                <c:pt idx="5">
                  <c:v>420</c:v>
                </c:pt>
                <c:pt idx="6">
                  <c:v>419</c:v>
                </c:pt>
                <c:pt idx="7">
                  <c:v>418</c:v>
                </c:pt>
                <c:pt idx="8">
                  <c:v>417</c:v>
                </c:pt>
                <c:pt idx="9">
                  <c:v>416</c:v>
                </c:pt>
                <c:pt idx="10">
                  <c:v>415</c:v>
                </c:pt>
                <c:pt idx="11">
                  <c:v>414</c:v>
                </c:pt>
                <c:pt idx="12">
                  <c:v>413</c:v>
                </c:pt>
                <c:pt idx="13">
                  <c:v>412</c:v>
                </c:pt>
                <c:pt idx="14">
                  <c:v>411</c:v>
                </c:pt>
                <c:pt idx="15">
                  <c:v>410</c:v>
                </c:pt>
                <c:pt idx="16">
                  <c:v>409</c:v>
                </c:pt>
                <c:pt idx="17">
                  <c:v>408</c:v>
                </c:pt>
                <c:pt idx="18">
                  <c:v>407</c:v>
                </c:pt>
                <c:pt idx="19">
                  <c:v>406</c:v>
                </c:pt>
                <c:pt idx="20">
                  <c:v>405</c:v>
                </c:pt>
                <c:pt idx="21">
                  <c:v>404</c:v>
                </c:pt>
                <c:pt idx="22">
                  <c:v>403</c:v>
                </c:pt>
                <c:pt idx="23">
                  <c:v>402</c:v>
                </c:pt>
                <c:pt idx="24">
                  <c:v>401</c:v>
                </c:pt>
                <c:pt idx="25">
                  <c:v>400</c:v>
                </c:pt>
                <c:pt idx="26">
                  <c:v>399</c:v>
                </c:pt>
                <c:pt idx="27">
                  <c:v>398</c:v>
                </c:pt>
                <c:pt idx="28">
                  <c:v>397</c:v>
                </c:pt>
                <c:pt idx="29">
                  <c:v>396</c:v>
                </c:pt>
                <c:pt idx="30">
                  <c:v>395</c:v>
                </c:pt>
                <c:pt idx="31">
                  <c:v>394</c:v>
                </c:pt>
                <c:pt idx="32">
                  <c:v>393</c:v>
                </c:pt>
                <c:pt idx="33">
                  <c:v>392</c:v>
                </c:pt>
                <c:pt idx="34">
                  <c:v>391</c:v>
                </c:pt>
                <c:pt idx="35">
                  <c:v>390</c:v>
                </c:pt>
                <c:pt idx="36">
                  <c:v>389</c:v>
                </c:pt>
                <c:pt idx="37">
                  <c:v>388</c:v>
                </c:pt>
                <c:pt idx="38">
                  <c:v>387</c:v>
                </c:pt>
                <c:pt idx="39">
                  <c:v>386</c:v>
                </c:pt>
                <c:pt idx="40">
                  <c:v>385</c:v>
                </c:pt>
                <c:pt idx="41">
                  <c:v>384</c:v>
                </c:pt>
                <c:pt idx="42">
                  <c:v>383</c:v>
                </c:pt>
                <c:pt idx="43">
                  <c:v>382</c:v>
                </c:pt>
                <c:pt idx="44">
                  <c:v>381</c:v>
                </c:pt>
                <c:pt idx="45">
                  <c:v>380</c:v>
                </c:pt>
                <c:pt idx="46">
                  <c:v>379</c:v>
                </c:pt>
                <c:pt idx="47">
                  <c:v>378</c:v>
                </c:pt>
                <c:pt idx="48">
                  <c:v>377</c:v>
                </c:pt>
                <c:pt idx="49">
                  <c:v>376</c:v>
                </c:pt>
                <c:pt idx="50">
                  <c:v>375</c:v>
                </c:pt>
                <c:pt idx="51">
                  <c:v>374</c:v>
                </c:pt>
                <c:pt idx="52">
                  <c:v>373</c:v>
                </c:pt>
                <c:pt idx="53">
                  <c:v>372</c:v>
                </c:pt>
                <c:pt idx="54">
                  <c:v>371</c:v>
                </c:pt>
                <c:pt idx="55">
                  <c:v>370</c:v>
                </c:pt>
                <c:pt idx="56">
                  <c:v>369</c:v>
                </c:pt>
                <c:pt idx="57">
                  <c:v>368</c:v>
                </c:pt>
                <c:pt idx="58">
                  <c:v>367</c:v>
                </c:pt>
                <c:pt idx="59">
                  <c:v>366</c:v>
                </c:pt>
                <c:pt idx="60">
                  <c:v>365</c:v>
                </c:pt>
                <c:pt idx="61">
                  <c:v>364</c:v>
                </c:pt>
                <c:pt idx="62">
                  <c:v>363</c:v>
                </c:pt>
                <c:pt idx="63">
                  <c:v>362</c:v>
                </c:pt>
                <c:pt idx="64">
                  <c:v>361</c:v>
                </c:pt>
                <c:pt idx="65">
                  <c:v>360</c:v>
                </c:pt>
                <c:pt idx="66">
                  <c:v>359</c:v>
                </c:pt>
                <c:pt idx="67">
                  <c:v>358</c:v>
                </c:pt>
                <c:pt idx="68">
                  <c:v>357</c:v>
                </c:pt>
                <c:pt idx="69">
                  <c:v>356</c:v>
                </c:pt>
                <c:pt idx="70">
                  <c:v>355</c:v>
                </c:pt>
                <c:pt idx="71">
                  <c:v>354</c:v>
                </c:pt>
                <c:pt idx="72">
                  <c:v>353</c:v>
                </c:pt>
                <c:pt idx="73">
                  <c:v>352</c:v>
                </c:pt>
                <c:pt idx="74">
                  <c:v>351</c:v>
                </c:pt>
                <c:pt idx="75">
                  <c:v>350</c:v>
                </c:pt>
                <c:pt idx="76">
                  <c:v>349</c:v>
                </c:pt>
                <c:pt idx="77">
                  <c:v>348</c:v>
                </c:pt>
                <c:pt idx="78">
                  <c:v>347</c:v>
                </c:pt>
                <c:pt idx="79">
                  <c:v>346</c:v>
                </c:pt>
                <c:pt idx="80">
                  <c:v>345</c:v>
                </c:pt>
                <c:pt idx="81">
                  <c:v>344</c:v>
                </c:pt>
                <c:pt idx="82">
                  <c:v>343</c:v>
                </c:pt>
                <c:pt idx="83">
                  <c:v>342</c:v>
                </c:pt>
                <c:pt idx="84">
                  <c:v>341</c:v>
                </c:pt>
                <c:pt idx="85">
                  <c:v>340</c:v>
                </c:pt>
                <c:pt idx="86">
                  <c:v>339</c:v>
                </c:pt>
                <c:pt idx="87">
                  <c:v>338</c:v>
                </c:pt>
                <c:pt idx="88">
                  <c:v>337</c:v>
                </c:pt>
                <c:pt idx="89">
                  <c:v>336</c:v>
                </c:pt>
                <c:pt idx="90">
                  <c:v>335</c:v>
                </c:pt>
                <c:pt idx="91">
                  <c:v>334</c:v>
                </c:pt>
                <c:pt idx="92">
                  <c:v>333</c:v>
                </c:pt>
                <c:pt idx="93">
                  <c:v>332</c:v>
                </c:pt>
                <c:pt idx="94">
                  <c:v>331</c:v>
                </c:pt>
                <c:pt idx="95">
                  <c:v>330</c:v>
                </c:pt>
                <c:pt idx="96">
                  <c:v>329</c:v>
                </c:pt>
                <c:pt idx="97">
                  <c:v>328</c:v>
                </c:pt>
                <c:pt idx="98">
                  <c:v>327</c:v>
                </c:pt>
                <c:pt idx="99">
                  <c:v>326</c:v>
                </c:pt>
                <c:pt idx="100">
                  <c:v>325</c:v>
                </c:pt>
                <c:pt idx="101">
                  <c:v>324</c:v>
                </c:pt>
                <c:pt idx="102">
                  <c:v>323</c:v>
                </c:pt>
                <c:pt idx="103">
                  <c:v>322</c:v>
                </c:pt>
                <c:pt idx="104">
                  <c:v>321</c:v>
                </c:pt>
                <c:pt idx="105">
                  <c:v>320</c:v>
                </c:pt>
                <c:pt idx="106">
                  <c:v>319</c:v>
                </c:pt>
                <c:pt idx="107">
                  <c:v>318</c:v>
                </c:pt>
                <c:pt idx="108">
                  <c:v>317</c:v>
                </c:pt>
                <c:pt idx="109">
                  <c:v>316</c:v>
                </c:pt>
                <c:pt idx="110">
                  <c:v>315</c:v>
                </c:pt>
                <c:pt idx="111">
                  <c:v>314</c:v>
                </c:pt>
                <c:pt idx="112">
                  <c:v>313</c:v>
                </c:pt>
                <c:pt idx="113">
                  <c:v>312</c:v>
                </c:pt>
                <c:pt idx="114">
                  <c:v>311</c:v>
                </c:pt>
                <c:pt idx="115">
                  <c:v>310</c:v>
                </c:pt>
                <c:pt idx="116">
                  <c:v>309</c:v>
                </c:pt>
                <c:pt idx="117">
                  <c:v>308</c:v>
                </c:pt>
                <c:pt idx="118">
                  <c:v>307</c:v>
                </c:pt>
                <c:pt idx="119">
                  <c:v>306</c:v>
                </c:pt>
                <c:pt idx="120">
                  <c:v>305</c:v>
                </c:pt>
                <c:pt idx="121">
                  <c:v>304</c:v>
                </c:pt>
                <c:pt idx="122">
                  <c:v>303</c:v>
                </c:pt>
                <c:pt idx="123">
                  <c:v>302</c:v>
                </c:pt>
                <c:pt idx="124">
                  <c:v>301</c:v>
                </c:pt>
                <c:pt idx="125">
                  <c:v>300</c:v>
                </c:pt>
                <c:pt idx="126">
                  <c:v>299</c:v>
                </c:pt>
                <c:pt idx="127">
                  <c:v>298</c:v>
                </c:pt>
                <c:pt idx="128">
                  <c:v>297</c:v>
                </c:pt>
                <c:pt idx="129">
                  <c:v>296</c:v>
                </c:pt>
                <c:pt idx="130">
                  <c:v>295</c:v>
                </c:pt>
                <c:pt idx="131">
                  <c:v>294</c:v>
                </c:pt>
                <c:pt idx="132">
                  <c:v>293</c:v>
                </c:pt>
                <c:pt idx="133">
                  <c:v>292</c:v>
                </c:pt>
                <c:pt idx="134">
                  <c:v>291</c:v>
                </c:pt>
                <c:pt idx="135">
                  <c:v>290</c:v>
                </c:pt>
                <c:pt idx="136">
                  <c:v>289</c:v>
                </c:pt>
                <c:pt idx="137">
                  <c:v>288</c:v>
                </c:pt>
                <c:pt idx="138">
                  <c:v>287</c:v>
                </c:pt>
                <c:pt idx="139">
                  <c:v>286</c:v>
                </c:pt>
                <c:pt idx="140">
                  <c:v>285</c:v>
                </c:pt>
                <c:pt idx="141">
                  <c:v>284</c:v>
                </c:pt>
                <c:pt idx="142">
                  <c:v>283</c:v>
                </c:pt>
                <c:pt idx="143">
                  <c:v>282</c:v>
                </c:pt>
                <c:pt idx="144">
                  <c:v>281</c:v>
                </c:pt>
                <c:pt idx="145">
                  <c:v>280</c:v>
                </c:pt>
                <c:pt idx="146">
                  <c:v>279</c:v>
                </c:pt>
                <c:pt idx="147">
                  <c:v>278</c:v>
                </c:pt>
                <c:pt idx="148">
                  <c:v>277</c:v>
                </c:pt>
                <c:pt idx="149">
                  <c:v>276</c:v>
                </c:pt>
                <c:pt idx="150">
                  <c:v>275</c:v>
                </c:pt>
                <c:pt idx="151">
                  <c:v>274</c:v>
                </c:pt>
                <c:pt idx="152">
                  <c:v>273</c:v>
                </c:pt>
                <c:pt idx="153">
                  <c:v>272</c:v>
                </c:pt>
                <c:pt idx="154">
                  <c:v>271</c:v>
                </c:pt>
                <c:pt idx="155">
                  <c:v>270</c:v>
                </c:pt>
                <c:pt idx="156">
                  <c:v>269</c:v>
                </c:pt>
                <c:pt idx="157">
                  <c:v>268</c:v>
                </c:pt>
                <c:pt idx="158">
                  <c:v>267</c:v>
                </c:pt>
                <c:pt idx="159">
                  <c:v>266</c:v>
                </c:pt>
                <c:pt idx="160">
                  <c:v>265</c:v>
                </c:pt>
                <c:pt idx="161">
                  <c:v>264</c:v>
                </c:pt>
                <c:pt idx="162">
                  <c:v>263</c:v>
                </c:pt>
                <c:pt idx="163">
                  <c:v>262</c:v>
                </c:pt>
                <c:pt idx="164">
                  <c:v>261</c:v>
                </c:pt>
                <c:pt idx="165">
                  <c:v>260</c:v>
                </c:pt>
                <c:pt idx="166">
                  <c:v>259</c:v>
                </c:pt>
                <c:pt idx="167">
                  <c:v>258</c:v>
                </c:pt>
                <c:pt idx="168">
                  <c:v>257</c:v>
                </c:pt>
                <c:pt idx="169">
                  <c:v>256</c:v>
                </c:pt>
                <c:pt idx="170">
                  <c:v>255</c:v>
                </c:pt>
                <c:pt idx="171">
                  <c:v>254</c:v>
                </c:pt>
                <c:pt idx="172">
                  <c:v>253</c:v>
                </c:pt>
                <c:pt idx="173">
                  <c:v>252</c:v>
                </c:pt>
                <c:pt idx="174">
                  <c:v>251</c:v>
                </c:pt>
                <c:pt idx="175">
                  <c:v>250</c:v>
                </c:pt>
                <c:pt idx="176">
                  <c:v>249</c:v>
                </c:pt>
                <c:pt idx="177">
                  <c:v>248</c:v>
                </c:pt>
                <c:pt idx="178">
                  <c:v>247</c:v>
                </c:pt>
                <c:pt idx="179">
                  <c:v>246</c:v>
                </c:pt>
                <c:pt idx="180">
                  <c:v>245</c:v>
                </c:pt>
                <c:pt idx="181">
                  <c:v>244</c:v>
                </c:pt>
                <c:pt idx="182">
                  <c:v>243</c:v>
                </c:pt>
                <c:pt idx="183">
                  <c:v>242</c:v>
                </c:pt>
                <c:pt idx="184">
                  <c:v>241</c:v>
                </c:pt>
                <c:pt idx="185">
                  <c:v>240</c:v>
                </c:pt>
                <c:pt idx="186">
                  <c:v>239</c:v>
                </c:pt>
                <c:pt idx="187">
                  <c:v>238</c:v>
                </c:pt>
                <c:pt idx="188">
                  <c:v>237</c:v>
                </c:pt>
                <c:pt idx="189">
                  <c:v>236</c:v>
                </c:pt>
                <c:pt idx="190">
                  <c:v>235</c:v>
                </c:pt>
                <c:pt idx="191">
                  <c:v>234</c:v>
                </c:pt>
                <c:pt idx="192">
                  <c:v>233</c:v>
                </c:pt>
                <c:pt idx="193">
                  <c:v>232</c:v>
                </c:pt>
                <c:pt idx="194">
                  <c:v>231</c:v>
                </c:pt>
                <c:pt idx="195">
                  <c:v>230</c:v>
                </c:pt>
                <c:pt idx="196">
                  <c:v>229</c:v>
                </c:pt>
                <c:pt idx="197">
                  <c:v>228</c:v>
                </c:pt>
                <c:pt idx="198">
                  <c:v>227</c:v>
                </c:pt>
                <c:pt idx="199">
                  <c:v>226</c:v>
                </c:pt>
                <c:pt idx="200">
                  <c:v>225</c:v>
                </c:pt>
                <c:pt idx="201">
                  <c:v>224</c:v>
                </c:pt>
                <c:pt idx="202">
                  <c:v>223</c:v>
                </c:pt>
                <c:pt idx="203">
                  <c:v>222</c:v>
                </c:pt>
                <c:pt idx="204">
                  <c:v>221</c:v>
                </c:pt>
                <c:pt idx="205">
                  <c:v>220</c:v>
                </c:pt>
                <c:pt idx="206">
                  <c:v>219</c:v>
                </c:pt>
                <c:pt idx="207">
                  <c:v>218</c:v>
                </c:pt>
                <c:pt idx="208">
                  <c:v>217</c:v>
                </c:pt>
                <c:pt idx="209">
                  <c:v>216</c:v>
                </c:pt>
                <c:pt idx="210">
                  <c:v>215</c:v>
                </c:pt>
                <c:pt idx="211">
                  <c:v>214</c:v>
                </c:pt>
                <c:pt idx="212">
                  <c:v>213</c:v>
                </c:pt>
                <c:pt idx="213">
                  <c:v>212</c:v>
                </c:pt>
                <c:pt idx="214">
                  <c:v>211</c:v>
                </c:pt>
                <c:pt idx="215">
                  <c:v>210</c:v>
                </c:pt>
                <c:pt idx="216">
                  <c:v>209</c:v>
                </c:pt>
                <c:pt idx="217">
                  <c:v>208</c:v>
                </c:pt>
                <c:pt idx="218">
                  <c:v>207</c:v>
                </c:pt>
                <c:pt idx="219">
                  <c:v>206</c:v>
                </c:pt>
                <c:pt idx="220">
                  <c:v>205</c:v>
                </c:pt>
                <c:pt idx="221">
                  <c:v>204</c:v>
                </c:pt>
                <c:pt idx="222">
                  <c:v>203</c:v>
                </c:pt>
                <c:pt idx="223">
                  <c:v>202</c:v>
                </c:pt>
                <c:pt idx="224">
                  <c:v>201</c:v>
                </c:pt>
                <c:pt idx="225">
                  <c:v>200</c:v>
                </c:pt>
                <c:pt idx="226">
                  <c:v>199</c:v>
                </c:pt>
                <c:pt idx="227">
                  <c:v>198</c:v>
                </c:pt>
                <c:pt idx="228">
                  <c:v>197</c:v>
                </c:pt>
                <c:pt idx="229">
                  <c:v>196</c:v>
                </c:pt>
                <c:pt idx="230">
                  <c:v>195</c:v>
                </c:pt>
                <c:pt idx="231">
                  <c:v>194</c:v>
                </c:pt>
                <c:pt idx="232">
                  <c:v>193</c:v>
                </c:pt>
                <c:pt idx="233">
                  <c:v>192</c:v>
                </c:pt>
                <c:pt idx="234">
                  <c:v>191</c:v>
                </c:pt>
                <c:pt idx="235">
                  <c:v>190</c:v>
                </c:pt>
                <c:pt idx="236">
                  <c:v>189</c:v>
                </c:pt>
                <c:pt idx="237">
                  <c:v>188</c:v>
                </c:pt>
                <c:pt idx="238">
                  <c:v>187</c:v>
                </c:pt>
                <c:pt idx="239">
                  <c:v>186</c:v>
                </c:pt>
                <c:pt idx="240">
                  <c:v>185</c:v>
                </c:pt>
                <c:pt idx="241">
                  <c:v>184</c:v>
                </c:pt>
                <c:pt idx="242">
                  <c:v>183</c:v>
                </c:pt>
                <c:pt idx="243">
                  <c:v>182</c:v>
                </c:pt>
                <c:pt idx="244">
                  <c:v>181</c:v>
                </c:pt>
                <c:pt idx="245">
                  <c:v>180</c:v>
                </c:pt>
                <c:pt idx="246">
                  <c:v>179</c:v>
                </c:pt>
                <c:pt idx="247">
                  <c:v>178</c:v>
                </c:pt>
                <c:pt idx="248">
                  <c:v>177</c:v>
                </c:pt>
                <c:pt idx="249">
                  <c:v>176</c:v>
                </c:pt>
                <c:pt idx="250">
                  <c:v>175</c:v>
                </c:pt>
                <c:pt idx="251">
                  <c:v>174</c:v>
                </c:pt>
                <c:pt idx="252">
                  <c:v>173</c:v>
                </c:pt>
                <c:pt idx="253">
                  <c:v>172</c:v>
                </c:pt>
                <c:pt idx="254">
                  <c:v>171</c:v>
                </c:pt>
                <c:pt idx="255">
                  <c:v>170</c:v>
                </c:pt>
                <c:pt idx="256">
                  <c:v>169</c:v>
                </c:pt>
                <c:pt idx="257">
                  <c:v>168</c:v>
                </c:pt>
                <c:pt idx="258">
                  <c:v>167</c:v>
                </c:pt>
                <c:pt idx="259">
                  <c:v>166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162</c:v>
                </c:pt>
                <c:pt idx="264">
                  <c:v>161</c:v>
                </c:pt>
                <c:pt idx="265">
                  <c:v>160</c:v>
                </c:pt>
                <c:pt idx="266">
                  <c:v>159</c:v>
                </c:pt>
                <c:pt idx="267">
                  <c:v>158</c:v>
                </c:pt>
                <c:pt idx="268">
                  <c:v>157</c:v>
                </c:pt>
                <c:pt idx="269">
                  <c:v>156</c:v>
                </c:pt>
                <c:pt idx="270">
                  <c:v>155</c:v>
                </c:pt>
                <c:pt idx="271">
                  <c:v>154</c:v>
                </c:pt>
                <c:pt idx="272">
                  <c:v>153</c:v>
                </c:pt>
                <c:pt idx="273">
                  <c:v>152</c:v>
                </c:pt>
                <c:pt idx="274">
                  <c:v>151</c:v>
                </c:pt>
                <c:pt idx="275">
                  <c:v>150</c:v>
                </c:pt>
                <c:pt idx="276">
                  <c:v>149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145</c:v>
                </c:pt>
                <c:pt idx="281">
                  <c:v>144</c:v>
                </c:pt>
                <c:pt idx="282">
                  <c:v>143</c:v>
                </c:pt>
                <c:pt idx="283">
                  <c:v>142</c:v>
                </c:pt>
                <c:pt idx="284">
                  <c:v>141</c:v>
                </c:pt>
                <c:pt idx="285">
                  <c:v>140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136</c:v>
                </c:pt>
                <c:pt idx="290">
                  <c:v>135</c:v>
                </c:pt>
                <c:pt idx="291">
                  <c:v>134</c:v>
                </c:pt>
                <c:pt idx="292">
                  <c:v>133</c:v>
                </c:pt>
                <c:pt idx="293">
                  <c:v>132</c:v>
                </c:pt>
                <c:pt idx="294">
                  <c:v>131</c:v>
                </c:pt>
                <c:pt idx="295">
                  <c:v>130</c:v>
                </c:pt>
                <c:pt idx="296">
                  <c:v>129</c:v>
                </c:pt>
                <c:pt idx="297">
                  <c:v>128</c:v>
                </c:pt>
                <c:pt idx="298">
                  <c:v>127</c:v>
                </c:pt>
                <c:pt idx="299">
                  <c:v>126</c:v>
                </c:pt>
                <c:pt idx="300">
                  <c:v>125</c:v>
                </c:pt>
                <c:pt idx="301">
                  <c:v>124</c:v>
                </c:pt>
                <c:pt idx="302">
                  <c:v>123</c:v>
                </c:pt>
                <c:pt idx="303">
                  <c:v>122</c:v>
                </c:pt>
                <c:pt idx="304">
                  <c:v>121</c:v>
                </c:pt>
                <c:pt idx="305">
                  <c:v>120</c:v>
                </c:pt>
                <c:pt idx="306">
                  <c:v>119</c:v>
                </c:pt>
                <c:pt idx="307">
                  <c:v>118</c:v>
                </c:pt>
                <c:pt idx="308">
                  <c:v>117</c:v>
                </c:pt>
                <c:pt idx="309">
                  <c:v>116</c:v>
                </c:pt>
                <c:pt idx="310">
                  <c:v>115</c:v>
                </c:pt>
                <c:pt idx="311">
                  <c:v>114</c:v>
                </c:pt>
                <c:pt idx="312">
                  <c:v>113</c:v>
                </c:pt>
                <c:pt idx="313">
                  <c:v>112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108</c:v>
                </c:pt>
                <c:pt idx="318">
                  <c:v>107</c:v>
                </c:pt>
                <c:pt idx="319">
                  <c:v>106</c:v>
                </c:pt>
                <c:pt idx="320">
                  <c:v>105</c:v>
                </c:pt>
                <c:pt idx="321">
                  <c:v>104</c:v>
                </c:pt>
                <c:pt idx="322">
                  <c:v>103</c:v>
                </c:pt>
                <c:pt idx="323">
                  <c:v>102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98</c:v>
                </c:pt>
                <c:pt idx="328">
                  <c:v>97</c:v>
                </c:pt>
                <c:pt idx="329">
                  <c:v>96</c:v>
                </c:pt>
                <c:pt idx="330">
                  <c:v>95</c:v>
                </c:pt>
                <c:pt idx="331">
                  <c:v>94</c:v>
                </c:pt>
                <c:pt idx="332">
                  <c:v>93</c:v>
                </c:pt>
                <c:pt idx="333">
                  <c:v>92</c:v>
                </c:pt>
                <c:pt idx="334">
                  <c:v>91</c:v>
                </c:pt>
                <c:pt idx="335">
                  <c:v>90</c:v>
                </c:pt>
                <c:pt idx="336">
                  <c:v>89</c:v>
                </c:pt>
                <c:pt idx="337">
                  <c:v>88</c:v>
                </c:pt>
                <c:pt idx="338">
                  <c:v>87</c:v>
                </c:pt>
                <c:pt idx="339">
                  <c:v>86</c:v>
                </c:pt>
                <c:pt idx="340">
                  <c:v>85</c:v>
                </c:pt>
                <c:pt idx="341">
                  <c:v>84</c:v>
                </c:pt>
                <c:pt idx="342">
                  <c:v>83</c:v>
                </c:pt>
                <c:pt idx="343">
                  <c:v>82</c:v>
                </c:pt>
                <c:pt idx="344">
                  <c:v>81</c:v>
                </c:pt>
                <c:pt idx="345">
                  <c:v>80</c:v>
                </c:pt>
                <c:pt idx="346">
                  <c:v>79</c:v>
                </c:pt>
                <c:pt idx="347">
                  <c:v>78</c:v>
                </c:pt>
                <c:pt idx="348">
                  <c:v>77</c:v>
                </c:pt>
                <c:pt idx="349">
                  <c:v>76</c:v>
                </c:pt>
                <c:pt idx="350">
                  <c:v>75</c:v>
                </c:pt>
                <c:pt idx="351">
                  <c:v>74</c:v>
                </c:pt>
                <c:pt idx="352">
                  <c:v>73</c:v>
                </c:pt>
                <c:pt idx="353">
                  <c:v>72</c:v>
                </c:pt>
                <c:pt idx="354">
                  <c:v>71</c:v>
                </c:pt>
                <c:pt idx="355">
                  <c:v>70</c:v>
                </c:pt>
                <c:pt idx="356">
                  <c:v>69</c:v>
                </c:pt>
                <c:pt idx="357">
                  <c:v>68</c:v>
                </c:pt>
                <c:pt idx="358">
                  <c:v>67</c:v>
                </c:pt>
                <c:pt idx="359">
                  <c:v>66</c:v>
                </c:pt>
                <c:pt idx="360">
                  <c:v>65</c:v>
                </c:pt>
                <c:pt idx="361">
                  <c:v>64</c:v>
                </c:pt>
                <c:pt idx="362">
                  <c:v>63</c:v>
                </c:pt>
                <c:pt idx="363">
                  <c:v>62</c:v>
                </c:pt>
                <c:pt idx="364">
                  <c:v>61</c:v>
                </c:pt>
                <c:pt idx="365">
                  <c:v>60</c:v>
                </c:pt>
                <c:pt idx="366">
                  <c:v>59</c:v>
                </c:pt>
                <c:pt idx="367">
                  <c:v>58</c:v>
                </c:pt>
                <c:pt idx="368">
                  <c:v>57</c:v>
                </c:pt>
                <c:pt idx="369">
                  <c:v>56</c:v>
                </c:pt>
                <c:pt idx="370">
                  <c:v>55</c:v>
                </c:pt>
                <c:pt idx="371">
                  <c:v>54</c:v>
                </c:pt>
                <c:pt idx="372">
                  <c:v>53</c:v>
                </c:pt>
                <c:pt idx="373">
                  <c:v>52</c:v>
                </c:pt>
                <c:pt idx="374">
                  <c:v>51</c:v>
                </c:pt>
                <c:pt idx="375">
                  <c:v>50</c:v>
                </c:pt>
                <c:pt idx="376">
                  <c:v>49</c:v>
                </c:pt>
                <c:pt idx="377">
                  <c:v>48</c:v>
                </c:pt>
                <c:pt idx="378">
                  <c:v>47</c:v>
                </c:pt>
                <c:pt idx="379">
                  <c:v>46</c:v>
                </c:pt>
                <c:pt idx="380">
                  <c:v>45</c:v>
                </c:pt>
                <c:pt idx="381">
                  <c:v>44</c:v>
                </c:pt>
                <c:pt idx="382">
                  <c:v>43</c:v>
                </c:pt>
                <c:pt idx="383">
                  <c:v>42</c:v>
                </c:pt>
                <c:pt idx="384">
                  <c:v>41</c:v>
                </c:pt>
                <c:pt idx="385">
                  <c:v>40</c:v>
                </c:pt>
                <c:pt idx="386">
                  <c:v>39</c:v>
                </c:pt>
                <c:pt idx="387">
                  <c:v>38</c:v>
                </c:pt>
                <c:pt idx="388">
                  <c:v>37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33</c:v>
                </c:pt>
                <c:pt idx="393">
                  <c:v>32</c:v>
                </c:pt>
                <c:pt idx="394">
                  <c:v>31</c:v>
                </c:pt>
                <c:pt idx="395">
                  <c:v>30</c:v>
                </c:pt>
                <c:pt idx="396">
                  <c:v>29</c:v>
                </c:pt>
                <c:pt idx="397">
                  <c:v>28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24</c:v>
                </c:pt>
                <c:pt idx="402">
                  <c:v>23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17</c:v>
                </c:pt>
                <c:pt idx="409">
                  <c:v>16</c:v>
                </c:pt>
                <c:pt idx="410">
                  <c:v>15</c:v>
                </c:pt>
                <c:pt idx="411">
                  <c:v>14</c:v>
                </c:pt>
                <c:pt idx="412">
                  <c:v>13</c:v>
                </c:pt>
                <c:pt idx="413">
                  <c:v>12</c:v>
                </c:pt>
                <c:pt idx="414">
                  <c:v>11</c:v>
                </c:pt>
                <c:pt idx="415">
                  <c:v>10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6</c:v>
                </c:pt>
                <c:pt idx="420">
                  <c:v>5</c:v>
                </c:pt>
                <c:pt idx="421">
                  <c:v>4</c:v>
                </c:pt>
                <c:pt idx="422">
                  <c:v>3</c:v>
                </c:pt>
                <c:pt idx="423">
                  <c:v>2</c:v>
                </c:pt>
                <c:pt idx="424">
                  <c:v>1</c:v>
                </c:pt>
                <c:pt idx="425">
                  <c:v>0</c:v>
                </c:pt>
              </c:numCache>
            </c:numRef>
          </c:xVal>
          <c:yVal>
            <c:numRef>
              <c:f>'Data &amp; graphs'!$E$6:$E$431</c:f>
              <c:numCache>
                <c:formatCode>General</c:formatCode>
                <c:ptCount val="426"/>
                <c:pt idx="0">
                  <c:v>0.40221960870760515</c:v>
                </c:pt>
                <c:pt idx="1">
                  <c:v>-0.41299649568186653</c:v>
                </c:pt>
                <c:pt idx="2">
                  <c:v>-0.19846594189516414</c:v>
                </c:pt>
                <c:pt idx="3">
                  <c:v>-0.37009038492452584</c:v>
                </c:pt>
                <c:pt idx="4">
                  <c:v>-0.56316788333255841</c:v>
                </c:pt>
                <c:pt idx="5">
                  <c:v>-0.73479232636192104</c:v>
                </c:pt>
                <c:pt idx="6">
                  <c:v>-0.64898010484723967</c:v>
                </c:pt>
                <c:pt idx="7">
                  <c:v>-0.77769843711926168</c:v>
                </c:pt>
                <c:pt idx="8">
                  <c:v>-1.1638534339353277</c:v>
                </c:pt>
                <c:pt idx="9">
                  <c:v>-1.2925717662073497</c:v>
                </c:pt>
                <c:pt idx="10">
                  <c:v>-1.5071023199940521</c:v>
                </c:pt>
                <c:pt idx="11">
                  <c:v>-1.5071023199940521</c:v>
                </c:pt>
                <c:pt idx="12">
                  <c:v>-1.5714614861300635</c:v>
                </c:pt>
                <c:pt idx="13">
                  <c:v>-1.7216328737807554</c:v>
                </c:pt>
                <c:pt idx="14">
                  <c:v>-1.7645389845380959</c:v>
                </c:pt>
                <c:pt idx="15">
                  <c:v>-2.0648817598394804</c:v>
                </c:pt>
                <c:pt idx="16">
                  <c:v>-1.9147103721887879</c:v>
                </c:pt>
                <c:pt idx="17">
                  <c:v>-2.0219756490821399</c:v>
                </c:pt>
                <c:pt idx="18">
                  <c:v>-1.9361634275674586</c:v>
                </c:pt>
                <c:pt idx="19">
                  <c:v>-1.9790695383247994</c:v>
                </c:pt>
                <c:pt idx="20">
                  <c:v>-2.1506939813541619</c:v>
                </c:pt>
                <c:pt idx="21">
                  <c:v>-1.9576164829461284</c:v>
                </c:pt>
                <c:pt idx="22">
                  <c:v>-2.0648817598394804</c:v>
                </c:pt>
                <c:pt idx="23">
                  <c:v>-2.0219756490821399</c:v>
                </c:pt>
                <c:pt idx="24">
                  <c:v>-1.9576164829461284</c:v>
                </c:pt>
                <c:pt idx="25">
                  <c:v>-1.7001798184020855</c:v>
                </c:pt>
                <c:pt idx="26">
                  <c:v>-1.3569309323433603</c:v>
                </c:pt>
                <c:pt idx="27">
                  <c:v>-1.2282126000713383</c:v>
                </c:pt>
                <c:pt idx="28">
                  <c:v>-1.3783839877220301</c:v>
                </c:pt>
                <c:pt idx="29">
                  <c:v>-0.84205760325527224</c:v>
                </c:pt>
                <c:pt idx="30">
                  <c:v>-0.75624538174059186</c:v>
                </c:pt>
                <c:pt idx="31">
                  <c:v>-0.41299649568186653</c:v>
                </c:pt>
                <c:pt idx="32">
                  <c:v>-0.54171482795388848</c:v>
                </c:pt>
                <c:pt idx="33">
                  <c:v>-0.30573121878851439</c:v>
                </c:pt>
                <c:pt idx="34">
                  <c:v>-0.24137205265250386</c:v>
                </c:pt>
                <c:pt idx="35">
                  <c:v>-0.32718427416718521</c:v>
                </c:pt>
                <c:pt idx="36">
                  <c:v>-0.47735566181787703</c:v>
                </c:pt>
                <c:pt idx="37">
                  <c:v>-0.41299649568186653</c:v>
                </c:pt>
                <c:pt idx="38">
                  <c:v>-0.2628251080311737</c:v>
                </c:pt>
                <c:pt idx="39">
                  <c:v>-0.19846594189516414</c:v>
                </c:pt>
                <c:pt idx="40">
                  <c:v>5.8970722648879821E-2</c:v>
                </c:pt>
                <c:pt idx="41">
                  <c:v>-6.9747609623141221E-2</c:v>
                </c:pt>
                <c:pt idx="42">
                  <c:v>1.6064611891540112E-2</c:v>
                </c:pt>
                <c:pt idx="43">
                  <c:v>-0.1341067757591527</c:v>
                </c:pt>
                <c:pt idx="44">
                  <c:v>8.0423778027551587E-2</c:v>
                </c:pt>
                <c:pt idx="45">
                  <c:v>0.16623599954223292</c:v>
                </c:pt>
                <c:pt idx="46">
                  <c:v>0.12332988878489129</c:v>
                </c:pt>
                <c:pt idx="47">
                  <c:v>0.16623599954223292</c:v>
                </c:pt>
                <c:pt idx="48">
                  <c:v>0.18768905492090276</c:v>
                </c:pt>
                <c:pt idx="49">
                  <c:v>0.20914211029957261</c:v>
                </c:pt>
                <c:pt idx="50">
                  <c:v>0.18768905492090276</c:v>
                </c:pt>
                <c:pt idx="51">
                  <c:v>0.48803183022228647</c:v>
                </c:pt>
                <c:pt idx="52">
                  <c:v>0.38076655332893528</c:v>
                </c:pt>
                <c:pt idx="53">
                  <c:v>0.65965627325164911</c:v>
                </c:pt>
                <c:pt idx="54">
                  <c:v>0.33786044257159364</c:v>
                </c:pt>
                <c:pt idx="55">
                  <c:v>0.5309379409796281</c:v>
                </c:pt>
                <c:pt idx="56">
                  <c:v>0.57384405173696773</c:v>
                </c:pt>
                <c:pt idx="57">
                  <c:v>0.61675016249430936</c:v>
                </c:pt>
                <c:pt idx="58">
                  <c:v>0.55239099635829791</c:v>
                </c:pt>
                <c:pt idx="59">
                  <c:v>0.44512571946494672</c:v>
                </c:pt>
                <c:pt idx="60">
                  <c:v>0.74546849476633048</c:v>
                </c:pt>
                <c:pt idx="61">
                  <c:v>0.5309379409796281</c:v>
                </c:pt>
                <c:pt idx="62">
                  <c:v>0.89563988241702319</c:v>
                </c:pt>
                <c:pt idx="63">
                  <c:v>0.83128071628101174</c:v>
                </c:pt>
                <c:pt idx="64">
                  <c:v>0.83128071628101174</c:v>
                </c:pt>
                <c:pt idx="65">
                  <c:v>0.91709293779569312</c:v>
                </c:pt>
                <c:pt idx="66">
                  <c:v>0.80982766090234193</c:v>
                </c:pt>
                <c:pt idx="67">
                  <c:v>1.0029051593103744</c:v>
                </c:pt>
                <c:pt idx="68">
                  <c:v>0.93854599317436294</c:v>
                </c:pt>
                <c:pt idx="69">
                  <c:v>0.74546849476633048</c:v>
                </c:pt>
                <c:pt idx="70">
                  <c:v>1.0243582146890442</c:v>
                </c:pt>
                <c:pt idx="71">
                  <c:v>0.61675016249430936</c:v>
                </c:pt>
                <c:pt idx="72">
                  <c:v>0.7669215501450003</c:v>
                </c:pt>
                <c:pt idx="73">
                  <c:v>0.7669215501450003</c:v>
                </c:pt>
                <c:pt idx="74">
                  <c:v>1.1316234915823955</c:v>
                </c:pt>
                <c:pt idx="75">
                  <c:v>1.1959826577184069</c:v>
                </c:pt>
                <c:pt idx="76">
                  <c:v>1.0887173808250556</c:v>
                </c:pt>
                <c:pt idx="77">
                  <c:v>0.80982766090234193</c:v>
                </c:pt>
                <c:pt idx="78">
                  <c:v>0.89563988241702319</c:v>
                </c:pt>
                <c:pt idx="79">
                  <c:v>1.2174357130970768</c:v>
                </c:pt>
                <c:pt idx="80">
                  <c:v>1.453419322262451</c:v>
                </c:pt>
                <c:pt idx="81">
                  <c:v>1.3890601561264395</c:v>
                </c:pt>
                <c:pt idx="82">
                  <c:v>1.4748723776411208</c:v>
                </c:pt>
                <c:pt idx="83">
                  <c:v>1.5392315437771322</c:v>
                </c:pt>
                <c:pt idx="84">
                  <c:v>1.560684599155802</c:v>
                </c:pt>
                <c:pt idx="85">
                  <c:v>1.045811270067714</c:v>
                </c:pt>
                <c:pt idx="86">
                  <c:v>0.65965627325164911</c:v>
                </c:pt>
                <c:pt idx="87">
                  <c:v>0.12332988878489129</c:v>
                </c:pt>
                <c:pt idx="88">
                  <c:v>0.25204822105691421</c:v>
                </c:pt>
                <c:pt idx="89">
                  <c:v>-6.9747609623141221E-2</c:v>
                </c:pt>
                <c:pt idx="90">
                  <c:v>-0.77769843711926168</c:v>
                </c:pt>
                <c:pt idx="91">
                  <c:v>-1.2925717662073497</c:v>
                </c:pt>
                <c:pt idx="92">
                  <c:v>-1.5714614861300635</c:v>
                </c:pt>
                <c:pt idx="93">
                  <c:v>-1.5500084307513926</c:v>
                </c:pt>
                <c:pt idx="94">
                  <c:v>-1.7645389845380959</c:v>
                </c:pt>
                <c:pt idx="95">
                  <c:v>-1.7430859291594261</c:v>
                </c:pt>
                <c:pt idx="96">
                  <c:v>-1.9790695383247994</c:v>
                </c:pt>
                <c:pt idx="97">
                  <c:v>-1.8932573168101179</c:v>
                </c:pt>
                <c:pt idx="98">
                  <c:v>-1.9147103721887879</c:v>
                </c:pt>
                <c:pt idx="99">
                  <c:v>-1.8932573168101179</c:v>
                </c:pt>
                <c:pt idx="100">
                  <c:v>-1.7216328737807554</c:v>
                </c:pt>
                <c:pt idx="101">
                  <c:v>-1.9361634275674586</c:v>
                </c:pt>
                <c:pt idx="102">
                  <c:v>-1.3783839877220301</c:v>
                </c:pt>
                <c:pt idx="103">
                  <c:v>-1.249665655450009</c:v>
                </c:pt>
                <c:pt idx="104">
                  <c:v>-1.249665655450009</c:v>
                </c:pt>
                <c:pt idx="105">
                  <c:v>-0.97077593552729424</c:v>
                </c:pt>
                <c:pt idx="106">
                  <c:v>-1.1424003785566568</c:v>
                </c:pt>
                <c:pt idx="107">
                  <c:v>-0.75624538174059186</c:v>
                </c:pt>
                <c:pt idx="108">
                  <c:v>-0.47735566181787703</c:v>
                </c:pt>
                <c:pt idx="109">
                  <c:v>-0.90641676939128368</c:v>
                </c:pt>
                <c:pt idx="110">
                  <c:v>-1.0565881570419755</c:v>
                </c:pt>
                <c:pt idx="111">
                  <c:v>-0.73479232636192104</c:v>
                </c:pt>
                <c:pt idx="112">
                  <c:v>-0.90641676939128368</c:v>
                </c:pt>
                <c:pt idx="113">
                  <c:v>-0.6918862156045803</c:v>
                </c:pt>
                <c:pt idx="114">
                  <c:v>-0.88496371401261287</c:v>
                </c:pt>
                <c:pt idx="115">
                  <c:v>-0.67043316022591048</c:v>
                </c:pt>
                <c:pt idx="116">
                  <c:v>-0.54171482795388848</c:v>
                </c:pt>
                <c:pt idx="117">
                  <c:v>-0.56316788333255841</c:v>
                </c:pt>
                <c:pt idx="118">
                  <c:v>-0.24137205265250386</c:v>
                </c:pt>
                <c:pt idx="119">
                  <c:v>-0.1341067757591527</c:v>
                </c:pt>
                <c:pt idx="120">
                  <c:v>-9.1200665001811065E-2</c:v>
                </c:pt>
                <c:pt idx="121">
                  <c:v>-9.1200665001811065E-2</c:v>
                </c:pt>
                <c:pt idx="122">
                  <c:v>-0.24137205265250386</c:v>
                </c:pt>
                <c:pt idx="123">
                  <c:v>-0.11265372038048282</c:v>
                </c:pt>
                <c:pt idx="124">
                  <c:v>-0.11265372038048282</c:v>
                </c:pt>
                <c:pt idx="125">
                  <c:v>-0.19846594189516414</c:v>
                </c:pt>
                <c:pt idx="126">
                  <c:v>0.25204822105691421</c:v>
                </c:pt>
                <c:pt idx="127">
                  <c:v>0.12332988878489129</c:v>
                </c:pt>
                <c:pt idx="128">
                  <c:v>0.40221960870760515</c:v>
                </c:pt>
                <c:pt idx="129">
                  <c:v>0.25204822105691421</c:v>
                </c:pt>
                <c:pt idx="130">
                  <c:v>0.42367266408627496</c:v>
                </c:pt>
                <c:pt idx="131">
                  <c:v>0.46657877484361659</c:v>
                </c:pt>
                <c:pt idx="132">
                  <c:v>0.23059516567824248</c:v>
                </c:pt>
                <c:pt idx="133">
                  <c:v>0.33786044257159364</c:v>
                </c:pt>
                <c:pt idx="134">
                  <c:v>-5.3884434871297434E-3</c:v>
                </c:pt>
                <c:pt idx="135">
                  <c:v>-2.6841498865801505E-2</c:v>
                </c:pt>
                <c:pt idx="136">
                  <c:v>-0.11265372038048282</c:v>
                </c:pt>
                <c:pt idx="137">
                  <c:v>-0.19846594189516414</c:v>
                </c:pt>
                <c:pt idx="138">
                  <c:v>-0.47735566181787703</c:v>
                </c:pt>
                <c:pt idx="139">
                  <c:v>-0.62752704946856985</c:v>
                </c:pt>
                <c:pt idx="140">
                  <c:v>-0.58462093871122922</c:v>
                </c:pt>
                <c:pt idx="141">
                  <c:v>-0.54171482795388848</c:v>
                </c:pt>
                <c:pt idx="142">
                  <c:v>-0.52026177257521766</c:v>
                </c:pt>
                <c:pt idx="143">
                  <c:v>-0.28427816340984452</c:v>
                </c:pt>
                <c:pt idx="144">
                  <c:v>0.20914211029957261</c:v>
                </c:pt>
                <c:pt idx="145">
                  <c:v>5.8970722648879821E-2</c:v>
                </c:pt>
                <c:pt idx="146">
                  <c:v>0.25204822105691421</c:v>
                </c:pt>
                <c:pt idx="147">
                  <c:v>0.42367266408627496</c:v>
                </c:pt>
                <c:pt idx="148">
                  <c:v>0.70256238400899074</c:v>
                </c:pt>
                <c:pt idx="149">
                  <c:v>0.40221960870760515</c:v>
                </c:pt>
                <c:pt idx="150">
                  <c:v>0.57384405173696773</c:v>
                </c:pt>
                <c:pt idx="151">
                  <c:v>0.57384405173696773</c:v>
                </c:pt>
                <c:pt idx="152">
                  <c:v>0.70256238400899074</c:v>
                </c:pt>
                <c:pt idx="153">
                  <c:v>0.70256238400899074</c:v>
                </c:pt>
                <c:pt idx="154">
                  <c:v>0.83128071628101174</c:v>
                </c:pt>
                <c:pt idx="155">
                  <c:v>0.85273377165968167</c:v>
                </c:pt>
                <c:pt idx="156">
                  <c:v>0.87418682703835149</c:v>
                </c:pt>
                <c:pt idx="157">
                  <c:v>0.46657877484361659</c:v>
                </c:pt>
                <c:pt idx="158">
                  <c:v>0.83128071628101174</c:v>
                </c:pt>
                <c:pt idx="159">
                  <c:v>0.83128071628101174</c:v>
                </c:pt>
                <c:pt idx="160">
                  <c:v>0.70256238400899074</c:v>
                </c:pt>
                <c:pt idx="161">
                  <c:v>0.65965627325164911</c:v>
                </c:pt>
                <c:pt idx="162">
                  <c:v>0.74546849476633048</c:v>
                </c:pt>
                <c:pt idx="163">
                  <c:v>0.72401543938766055</c:v>
                </c:pt>
                <c:pt idx="164">
                  <c:v>0.87418682703835149</c:v>
                </c:pt>
                <c:pt idx="165">
                  <c:v>0.74546849476633048</c:v>
                </c:pt>
                <c:pt idx="166">
                  <c:v>0.87418682703835149</c:v>
                </c:pt>
                <c:pt idx="167">
                  <c:v>0.85273377165968167</c:v>
                </c:pt>
                <c:pt idx="168">
                  <c:v>0.93854599317436294</c:v>
                </c:pt>
                <c:pt idx="169">
                  <c:v>0.68110932863031892</c:v>
                </c:pt>
                <c:pt idx="170">
                  <c:v>0.55239099635829791</c:v>
                </c:pt>
                <c:pt idx="171">
                  <c:v>0.98145210393170457</c:v>
                </c:pt>
                <c:pt idx="172">
                  <c:v>0.87418682703835149</c:v>
                </c:pt>
                <c:pt idx="173">
                  <c:v>1.1101704362037257</c:v>
                </c:pt>
                <c:pt idx="174">
                  <c:v>1.0029051593103744</c:v>
                </c:pt>
                <c:pt idx="175">
                  <c:v>0.83128071628101174</c:v>
                </c:pt>
                <c:pt idx="176">
                  <c:v>0.5309379409796281</c:v>
                </c:pt>
                <c:pt idx="177">
                  <c:v>0.57384405173696773</c:v>
                </c:pt>
                <c:pt idx="178">
                  <c:v>0.42367266408627496</c:v>
                </c:pt>
                <c:pt idx="179">
                  <c:v>0.57384405173696773</c:v>
                </c:pt>
                <c:pt idx="180">
                  <c:v>0.12332988878489129</c:v>
                </c:pt>
                <c:pt idx="181">
                  <c:v>-0.1341067757591527</c:v>
                </c:pt>
                <c:pt idx="182">
                  <c:v>-0.71333927098325112</c:v>
                </c:pt>
                <c:pt idx="183">
                  <c:v>-0.9278698247699535</c:v>
                </c:pt>
                <c:pt idx="184">
                  <c:v>-1.2282126000713383</c:v>
                </c:pt>
                <c:pt idx="185">
                  <c:v>-1.4427431538580415</c:v>
                </c:pt>
                <c:pt idx="186">
                  <c:v>-1.4427431538580415</c:v>
                </c:pt>
                <c:pt idx="187">
                  <c:v>-1.2925717662073497</c:v>
                </c:pt>
                <c:pt idx="188">
                  <c:v>-1.3783839877220301</c:v>
                </c:pt>
                <c:pt idx="189">
                  <c:v>-0.97077593552729424</c:v>
                </c:pt>
                <c:pt idx="190">
                  <c:v>-0.86351065863394305</c:v>
                </c:pt>
                <c:pt idx="191">
                  <c:v>-0.58462093871122922</c:v>
                </c:pt>
                <c:pt idx="192">
                  <c:v>-0.30573121878851439</c:v>
                </c:pt>
                <c:pt idx="193">
                  <c:v>0.12332988878489129</c:v>
                </c:pt>
                <c:pt idx="194">
                  <c:v>0.23059516567824248</c:v>
                </c:pt>
                <c:pt idx="195">
                  <c:v>0.40221960870760515</c:v>
                </c:pt>
                <c:pt idx="196">
                  <c:v>-0.19846594189516414</c:v>
                </c:pt>
                <c:pt idx="197">
                  <c:v>0.16623599954223292</c:v>
                </c:pt>
                <c:pt idx="198">
                  <c:v>0.16623599954223292</c:v>
                </c:pt>
                <c:pt idx="199">
                  <c:v>0.38076655332893528</c:v>
                </c:pt>
                <c:pt idx="200">
                  <c:v>0.3593134979502654</c:v>
                </c:pt>
                <c:pt idx="201">
                  <c:v>0.59529710711563766</c:v>
                </c:pt>
                <c:pt idx="202">
                  <c:v>0.70256238400899074</c:v>
                </c:pt>
                <c:pt idx="203">
                  <c:v>0.57384405173696773</c:v>
                </c:pt>
                <c:pt idx="204">
                  <c:v>0.25204822105691421</c:v>
                </c:pt>
                <c:pt idx="205">
                  <c:v>-0.28427816340984452</c:v>
                </c:pt>
                <c:pt idx="206">
                  <c:v>-0.37009038492452584</c:v>
                </c:pt>
                <c:pt idx="207">
                  <c:v>-0.84205760325527224</c:v>
                </c:pt>
                <c:pt idx="208">
                  <c:v>-1.3569309323433603</c:v>
                </c:pt>
                <c:pt idx="209">
                  <c:v>-1.249665655450009</c:v>
                </c:pt>
                <c:pt idx="210">
                  <c:v>-1.2282126000713383</c:v>
                </c:pt>
                <c:pt idx="211">
                  <c:v>-1.1853064893139975</c:v>
                </c:pt>
                <c:pt idx="212">
                  <c:v>-0.99222899090596495</c:v>
                </c:pt>
                <c:pt idx="213">
                  <c:v>-1.0780412124206464</c:v>
                </c:pt>
                <c:pt idx="214">
                  <c:v>-1.0994942677993162</c:v>
                </c:pt>
                <c:pt idx="215">
                  <c:v>-1.1638534339353277</c:v>
                </c:pt>
                <c:pt idx="216">
                  <c:v>-1.0136820462846348</c:v>
                </c:pt>
                <c:pt idx="217">
                  <c:v>-0.86351065863394305</c:v>
                </c:pt>
                <c:pt idx="218">
                  <c:v>-0.71333927098325112</c:v>
                </c:pt>
                <c:pt idx="219">
                  <c:v>-0.73479232636192104</c:v>
                </c:pt>
                <c:pt idx="220">
                  <c:v>-0.62752704946856985</c:v>
                </c:pt>
                <c:pt idx="221">
                  <c:v>-0.71333927098325112</c:v>
                </c:pt>
                <c:pt idx="222">
                  <c:v>-1.0780412124206464</c:v>
                </c:pt>
                <c:pt idx="223">
                  <c:v>-1.0351351016633057</c:v>
                </c:pt>
                <c:pt idx="224">
                  <c:v>-1.249665655450009</c:v>
                </c:pt>
                <c:pt idx="225">
                  <c:v>-1.249665655450009</c:v>
                </c:pt>
                <c:pt idx="226">
                  <c:v>-1.1638534339353277</c:v>
                </c:pt>
                <c:pt idx="227">
                  <c:v>-0.62752704946856985</c:v>
                </c:pt>
                <c:pt idx="228">
                  <c:v>-0.79915149249793149</c:v>
                </c:pt>
                <c:pt idx="229">
                  <c:v>-0.62752704946856985</c:v>
                </c:pt>
                <c:pt idx="230">
                  <c:v>-0.4344495510605364</c:v>
                </c:pt>
                <c:pt idx="231">
                  <c:v>-0.58462093871122922</c:v>
                </c:pt>
                <c:pt idx="232">
                  <c:v>-0.41299649568186653</c:v>
                </c:pt>
                <c:pt idx="233">
                  <c:v>-0.75624538174059186</c:v>
                </c:pt>
                <c:pt idx="234">
                  <c:v>3.751766727020997E-2</c:v>
                </c:pt>
                <c:pt idx="235">
                  <c:v>0.3593134979502654</c:v>
                </c:pt>
                <c:pt idx="236">
                  <c:v>0.59529710711563766</c:v>
                </c:pt>
                <c:pt idx="237">
                  <c:v>0.74546849476633048</c:v>
                </c:pt>
                <c:pt idx="238">
                  <c:v>0.61675016249430936</c:v>
                </c:pt>
                <c:pt idx="239">
                  <c:v>0.7669215501450003</c:v>
                </c:pt>
                <c:pt idx="240">
                  <c:v>1.0243582146890442</c:v>
                </c:pt>
                <c:pt idx="241">
                  <c:v>0.61675016249430936</c:v>
                </c:pt>
                <c:pt idx="242">
                  <c:v>0.55239099635829791</c:v>
                </c:pt>
                <c:pt idx="243">
                  <c:v>0.788374605523672</c:v>
                </c:pt>
                <c:pt idx="244">
                  <c:v>0.74546849476633048</c:v>
                </c:pt>
                <c:pt idx="245">
                  <c:v>0.59529710711563766</c:v>
                </c:pt>
                <c:pt idx="246">
                  <c:v>0.788374605523672</c:v>
                </c:pt>
                <c:pt idx="247">
                  <c:v>0.70256238400899074</c:v>
                </c:pt>
                <c:pt idx="248">
                  <c:v>0.74546849476633048</c:v>
                </c:pt>
                <c:pt idx="249">
                  <c:v>0.59529710711563766</c:v>
                </c:pt>
                <c:pt idx="250">
                  <c:v>0.44512571946494672</c:v>
                </c:pt>
                <c:pt idx="251">
                  <c:v>0.3593134979502654</c:v>
                </c:pt>
                <c:pt idx="252">
                  <c:v>0.57384405173696773</c:v>
                </c:pt>
                <c:pt idx="253">
                  <c:v>0.74546849476633048</c:v>
                </c:pt>
                <c:pt idx="254">
                  <c:v>0.89563988241702319</c:v>
                </c:pt>
                <c:pt idx="255">
                  <c:v>0.83128071628101174</c:v>
                </c:pt>
                <c:pt idx="256">
                  <c:v>0.83128071628101174</c:v>
                </c:pt>
                <c:pt idx="257">
                  <c:v>0.788374605523672</c:v>
                </c:pt>
                <c:pt idx="258">
                  <c:v>0.63820321787297929</c:v>
                </c:pt>
                <c:pt idx="259">
                  <c:v>0.788374605523672</c:v>
                </c:pt>
                <c:pt idx="260">
                  <c:v>1.2174357130970768</c:v>
                </c:pt>
                <c:pt idx="261">
                  <c:v>1.2174357130970768</c:v>
                </c:pt>
                <c:pt idx="262">
                  <c:v>1.2603418238544184</c:v>
                </c:pt>
                <c:pt idx="263">
                  <c:v>1.1745296023397371</c:v>
                </c:pt>
                <c:pt idx="264">
                  <c:v>1.1530765469610673</c:v>
                </c:pt>
                <c:pt idx="265">
                  <c:v>1.2388887684757486</c:v>
                </c:pt>
                <c:pt idx="266">
                  <c:v>1.1745296023397371</c:v>
                </c:pt>
                <c:pt idx="267">
                  <c:v>1.2388887684757486</c:v>
                </c:pt>
                <c:pt idx="268">
                  <c:v>1.3461540453690997</c:v>
                </c:pt>
                <c:pt idx="269">
                  <c:v>1.4319662668837811</c:v>
                </c:pt>
                <c:pt idx="270">
                  <c:v>0.85273377165968167</c:v>
                </c:pt>
                <c:pt idx="271">
                  <c:v>1.1745296023397371</c:v>
                </c:pt>
                <c:pt idx="272">
                  <c:v>1.0887173808250556</c:v>
                </c:pt>
                <c:pt idx="273">
                  <c:v>1.1316234915823955</c:v>
                </c:pt>
                <c:pt idx="274">
                  <c:v>1.1745296023397371</c:v>
                </c:pt>
                <c:pt idx="275">
                  <c:v>1.3676071007477695</c:v>
                </c:pt>
                <c:pt idx="276">
                  <c:v>1.3676071007477695</c:v>
                </c:pt>
                <c:pt idx="277">
                  <c:v>1.2817948792330882</c:v>
                </c:pt>
                <c:pt idx="278">
                  <c:v>1.5177784883984624</c:v>
                </c:pt>
                <c:pt idx="279">
                  <c:v>1.4105132115051093</c:v>
                </c:pt>
                <c:pt idx="280">
                  <c:v>1.3461540453690997</c:v>
                </c:pt>
                <c:pt idx="281">
                  <c:v>1.5177784883984624</c:v>
                </c:pt>
                <c:pt idx="282">
                  <c:v>1.4319662668837811</c:v>
                </c:pt>
                <c:pt idx="283">
                  <c:v>1.3676071007477695</c:v>
                </c:pt>
                <c:pt idx="284">
                  <c:v>1.4963254330197906</c:v>
                </c:pt>
                <c:pt idx="285">
                  <c:v>1.8610273744571877</c:v>
                </c:pt>
                <c:pt idx="286">
                  <c:v>1.6250437652918135</c:v>
                </c:pt>
                <c:pt idx="287">
                  <c:v>1.6679498760491533</c:v>
                </c:pt>
                <c:pt idx="288">
                  <c:v>1.4748723776411208</c:v>
                </c:pt>
                <c:pt idx="289">
                  <c:v>1.5177784883984624</c:v>
                </c:pt>
                <c:pt idx="290">
                  <c:v>1.6035907099131437</c:v>
                </c:pt>
                <c:pt idx="291">
                  <c:v>1.2603418238544184</c:v>
                </c:pt>
                <c:pt idx="292">
                  <c:v>0.63820321787297929</c:v>
                </c:pt>
                <c:pt idx="293">
                  <c:v>0.18768905492090276</c:v>
                </c:pt>
                <c:pt idx="294">
                  <c:v>-0.64898010484723967</c:v>
                </c:pt>
                <c:pt idx="295">
                  <c:v>-0.94932288014862432</c:v>
                </c:pt>
                <c:pt idx="296">
                  <c:v>-0.45590260643920716</c:v>
                </c:pt>
                <c:pt idx="297">
                  <c:v>-0.86351065863394305</c:v>
                </c:pt>
                <c:pt idx="298">
                  <c:v>-1.5929145415087334</c:v>
                </c:pt>
                <c:pt idx="299">
                  <c:v>-2.0434287044608097</c:v>
                </c:pt>
                <c:pt idx="300">
                  <c:v>-2.0863348152181507</c:v>
                </c:pt>
                <c:pt idx="301">
                  <c:v>-1.8074450952954366</c:v>
                </c:pt>
                <c:pt idx="302">
                  <c:v>-2.1721470367328317</c:v>
                </c:pt>
                <c:pt idx="303">
                  <c:v>-2.0005225937034692</c:v>
                </c:pt>
                <c:pt idx="304">
                  <c:v>-1.8288981506741075</c:v>
                </c:pt>
                <c:pt idx="305">
                  <c:v>-1.8074450952954366</c:v>
                </c:pt>
                <c:pt idx="306">
                  <c:v>-1.7430859291594261</c:v>
                </c:pt>
                <c:pt idx="307">
                  <c:v>-1.4427431538580415</c:v>
                </c:pt>
                <c:pt idx="308">
                  <c:v>-1.2282126000713383</c:v>
                </c:pt>
                <c:pt idx="309">
                  <c:v>-1.1424003785566568</c:v>
                </c:pt>
                <c:pt idx="310">
                  <c:v>-0.86351065863394305</c:v>
                </c:pt>
                <c:pt idx="311">
                  <c:v>-0.64898010484723967</c:v>
                </c:pt>
                <c:pt idx="312">
                  <c:v>-0.39154344030319571</c:v>
                </c:pt>
                <c:pt idx="313">
                  <c:v>-0.17701288651649238</c:v>
                </c:pt>
                <c:pt idx="314">
                  <c:v>-0.19846594189516414</c:v>
                </c:pt>
                <c:pt idx="315">
                  <c:v>-0.15555983113782254</c:v>
                </c:pt>
                <c:pt idx="316">
                  <c:v>1.6064611891540112E-2</c:v>
                </c:pt>
                <c:pt idx="317">
                  <c:v>-5.3884434871297434E-3</c:v>
                </c:pt>
                <c:pt idx="318">
                  <c:v>-0.15555983113782254</c:v>
                </c:pt>
                <c:pt idx="319">
                  <c:v>-0.24137205265250386</c:v>
                </c:pt>
                <c:pt idx="320">
                  <c:v>-0.56316788333255841</c:v>
                </c:pt>
                <c:pt idx="321">
                  <c:v>-0.41299649568186653</c:v>
                </c:pt>
                <c:pt idx="322">
                  <c:v>-0.49880871719654785</c:v>
                </c:pt>
                <c:pt idx="323">
                  <c:v>-0.54171482795388848</c:v>
                </c:pt>
                <c:pt idx="324">
                  <c:v>-0.41299649568186653</c:v>
                </c:pt>
                <c:pt idx="325">
                  <c:v>-0.64898010484723967</c:v>
                </c:pt>
                <c:pt idx="326">
                  <c:v>-0.71333927098325112</c:v>
                </c:pt>
                <c:pt idx="327">
                  <c:v>-0.45590260643920716</c:v>
                </c:pt>
                <c:pt idx="328">
                  <c:v>-0.60607399408989904</c:v>
                </c:pt>
                <c:pt idx="329">
                  <c:v>-0.77769843711926168</c:v>
                </c:pt>
                <c:pt idx="330">
                  <c:v>-0.73479232636192104</c:v>
                </c:pt>
                <c:pt idx="331">
                  <c:v>-0.58462093871122922</c:v>
                </c:pt>
                <c:pt idx="332">
                  <c:v>-0.45590260643920716</c:v>
                </c:pt>
                <c:pt idx="333">
                  <c:v>-0.28427816340984452</c:v>
                </c:pt>
                <c:pt idx="334">
                  <c:v>-0.17701288651649238</c:v>
                </c:pt>
                <c:pt idx="335">
                  <c:v>-0.11265372038048282</c:v>
                </c:pt>
                <c:pt idx="336">
                  <c:v>-6.9747609623141221E-2</c:v>
                </c:pt>
                <c:pt idx="337">
                  <c:v>-5.3884434871297434E-3</c:v>
                </c:pt>
                <c:pt idx="338">
                  <c:v>0.14478294416356116</c:v>
                </c:pt>
                <c:pt idx="339">
                  <c:v>-0.11265372038048282</c:v>
                </c:pt>
                <c:pt idx="340">
                  <c:v>-0.34863732954585502</c:v>
                </c:pt>
                <c:pt idx="341">
                  <c:v>-0.62752704946856985</c:v>
                </c:pt>
                <c:pt idx="342">
                  <c:v>-0.60607399408989904</c:v>
                </c:pt>
                <c:pt idx="343">
                  <c:v>-0.67043316022591048</c:v>
                </c:pt>
                <c:pt idx="344">
                  <c:v>-0.62752704946856985</c:v>
                </c:pt>
                <c:pt idx="345">
                  <c:v>-0.45590260643920716</c:v>
                </c:pt>
                <c:pt idx="346">
                  <c:v>-0.1341067757591527</c:v>
                </c:pt>
                <c:pt idx="347">
                  <c:v>-0.1341067757591527</c:v>
                </c:pt>
                <c:pt idx="348">
                  <c:v>-6.9747609623141221E-2</c:v>
                </c:pt>
                <c:pt idx="349">
                  <c:v>-0.11265372038048282</c:v>
                </c:pt>
                <c:pt idx="350">
                  <c:v>-0.34863732954585502</c:v>
                </c:pt>
                <c:pt idx="351">
                  <c:v>-0.17701288651649238</c:v>
                </c:pt>
                <c:pt idx="352">
                  <c:v>0.25204822105691421</c:v>
                </c:pt>
                <c:pt idx="353">
                  <c:v>0.20914211029957261</c:v>
                </c:pt>
                <c:pt idx="354">
                  <c:v>0.23059516567824248</c:v>
                </c:pt>
                <c:pt idx="355">
                  <c:v>0.44512571946494672</c:v>
                </c:pt>
                <c:pt idx="356">
                  <c:v>0.7669215501450003</c:v>
                </c:pt>
                <c:pt idx="357">
                  <c:v>0.65965627325164911</c:v>
                </c:pt>
                <c:pt idx="358">
                  <c:v>0.70256238400899074</c:v>
                </c:pt>
                <c:pt idx="359">
                  <c:v>0.98145210393170457</c:v>
                </c:pt>
                <c:pt idx="360">
                  <c:v>0.788374605523672</c:v>
                </c:pt>
                <c:pt idx="361">
                  <c:v>0.5309379409796281</c:v>
                </c:pt>
                <c:pt idx="362">
                  <c:v>0.89563988241702319</c:v>
                </c:pt>
                <c:pt idx="363">
                  <c:v>1.045811270067714</c:v>
                </c:pt>
                <c:pt idx="364">
                  <c:v>0.85273377165968167</c:v>
                </c:pt>
                <c:pt idx="365">
                  <c:v>1.045811270067714</c:v>
                </c:pt>
                <c:pt idx="366">
                  <c:v>0.68110932863031892</c:v>
                </c:pt>
                <c:pt idx="367">
                  <c:v>0.80982766090234193</c:v>
                </c:pt>
                <c:pt idx="368">
                  <c:v>0.68110932863031892</c:v>
                </c:pt>
                <c:pt idx="369">
                  <c:v>0.50948488560095628</c:v>
                </c:pt>
                <c:pt idx="370">
                  <c:v>0.42367266408627496</c:v>
                </c:pt>
                <c:pt idx="371">
                  <c:v>0.57384405173696773</c:v>
                </c:pt>
                <c:pt idx="372">
                  <c:v>0.70256238400899074</c:v>
                </c:pt>
                <c:pt idx="373">
                  <c:v>0.42367266408627496</c:v>
                </c:pt>
                <c:pt idx="374">
                  <c:v>0.46657877484361659</c:v>
                </c:pt>
                <c:pt idx="375">
                  <c:v>0.48803183022228647</c:v>
                </c:pt>
                <c:pt idx="376">
                  <c:v>0.74546849476633048</c:v>
                </c:pt>
                <c:pt idx="377">
                  <c:v>0.72401543938766055</c:v>
                </c:pt>
                <c:pt idx="378">
                  <c:v>0.57384405173696773</c:v>
                </c:pt>
                <c:pt idx="379">
                  <c:v>0.5309379409796281</c:v>
                </c:pt>
                <c:pt idx="380">
                  <c:v>0.46657877484361659</c:v>
                </c:pt>
                <c:pt idx="381">
                  <c:v>0.788374605523672</c:v>
                </c:pt>
                <c:pt idx="382">
                  <c:v>0.74546849476633048</c:v>
                </c:pt>
                <c:pt idx="383">
                  <c:v>0.83128071628101174</c:v>
                </c:pt>
                <c:pt idx="384">
                  <c:v>0.85273377165968167</c:v>
                </c:pt>
                <c:pt idx="385">
                  <c:v>0.93854599317436294</c:v>
                </c:pt>
                <c:pt idx="386">
                  <c:v>0.93854599317436294</c:v>
                </c:pt>
                <c:pt idx="387">
                  <c:v>0.63820321787297929</c:v>
                </c:pt>
                <c:pt idx="388">
                  <c:v>0.74546849476633048</c:v>
                </c:pt>
                <c:pt idx="389">
                  <c:v>0.72401543938766055</c:v>
                </c:pt>
                <c:pt idx="390">
                  <c:v>0.91709293779569312</c:v>
                </c:pt>
                <c:pt idx="391">
                  <c:v>1.0243582146890442</c:v>
                </c:pt>
                <c:pt idx="392">
                  <c:v>1.0029051593103744</c:v>
                </c:pt>
                <c:pt idx="393">
                  <c:v>1.045811270067714</c:v>
                </c:pt>
                <c:pt idx="394">
                  <c:v>1.0887173808250556</c:v>
                </c:pt>
                <c:pt idx="395">
                  <c:v>1.0887173808250556</c:v>
                </c:pt>
                <c:pt idx="396">
                  <c:v>1.3247009899904298</c:v>
                </c:pt>
                <c:pt idx="397">
                  <c:v>1.3676071007477695</c:v>
                </c:pt>
                <c:pt idx="398">
                  <c:v>1.3676071007477695</c:v>
                </c:pt>
                <c:pt idx="399">
                  <c:v>1.1959826577184069</c:v>
                </c:pt>
                <c:pt idx="400">
                  <c:v>1.5177784883984624</c:v>
                </c:pt>
                <c:pt idx="401">
                  <c:v>1.4963254330197906</c:v>
                </c:pt>
                <c:pt idx="402">
                  <c:v>1.6035907099131437</c:v>
                </c:pt>
                <c:pt idx="403">
                  <c:v>1.6464968206704833</c:v>
                </c:pt>
                <c:pt idx="404">
                  <c:v>1.710855986806495</c:v>
                </c:pt>
                <c:pt idx="405">
                  <c:v>1.8824804298358575</c:v>
                </c:pt>
                <c:pt idx="406">
                  <c:v>1.8181212636998461</c:v>
                </c:pt>
                <c:pt idx="407">
                  <c:v>1.9468395959718672</c:v>
                </c:pt>
                <c:pt idx="408">
                  <c:v>1.6464968206704833</c:v>
                </c:pt>
                <c:pt idx="409">
                  <c:v>1.3676071007477695</c:v>
                </c:pt>
                <c:pt idx="410">
                  <c:v>0.80982766090234193</c:v>
                </c:pt>
                <c:pt idx="411">
                  <c:v>0.3593134979502654</c:v>
                </c:pt>
                <c:pt idx="412">
                  <c:v>-0.11265372038048282</c:v>
                </c:pt>
                <c:pt idx="413">
                  <c:v>-0.41299649568186653</c:v>
                </c:pt>
                <c:pt idx="414">
                  <c:v>-1.0994942677993162</c:v>
                </c:pt>
                <c:pt idx="415">
                  <c:v>-1.2711187108286788</c:v>
                </c:pt>
                <c:pt idx="416">
                  <c:v>-1.5714614861300635</c:v>
                </c:pt>
                <c:pt idx="417">
                  <c:v>-1.485649264615382</c:v>
                </c:pt>
                <c:pt idx="418">
                  <c:v>-1.5929145415087334</c:v>
                </c:pt>
                <c:pt idx="419">
                  <c:v>-1.6787267630234146</c:v>
                </c:pt>
                <c:pt idx="420">
                  <c:v>-1.8288981506741075</c:v>
                </c:pt>
                <c:pt idx="421">
                  <c:v>-1.7430859291594261</c:v>
                </c:pt>
                <c:pt idx="422">
                  <c:v>-1.7645389845380959</c:v>
                </c:pt>
                <c:pt idx="423">
                  <c:v>-2.0005225937034692</c:v>
                </c:pt>
                <c:pt idx="424">
                  <c:v>-1.8932573168101179</c:v>
                </c:pt>
                <c:pt idx="425">
                  <c:v>-1.8932573168101179</c:v>
                </c:pt>
              </c:numCache>
            </c:numRef>
          </c:yVal>
        </c:ser>
        <c:ser>
          <c:idx val="2"/>
          <c:order val="2"/>
          <c:tx>
            <c:strRef>
              <c:f>'Data &amp; graphs'!$P$5</c:f>
              <c:strCache>
                <c:ptCount val="1"/>
                <c:pt idx="0">
                  <c:v>second oceanic accumulation</c:v>
                </c:pt>
              </c:strCache>
            </c:strRef>
          </c:tx>
          <c:marker>
            <c:symbol val="none"/>
          </c:marker>
          <c:xVal>
            <c:numRef>
              <c:f>'Data &amp; graphs'!$B$6:$B$431</c:f>
              <c:numCache>
                <c:formatCode>General</c:formatCode>
                <c:ptCount val="426"/>
                <c:pt idx="0">
                  <c:v>425</c:v>
                </c:pt>
                <c:pt idx="1">
                  <c:v>424</c:v>
                </c:pt>
                <c:pt idx="2">
                  <c:v>423</c:v>
                </c:pt>
                <c:pt idx="3">
                  <c:v>422</c:v>
                </c:pt>
                <c:pt idx="4">
                  <c:v>421</c:v>
                </c:pt>
                <c:pt idx="5">
                  <c:v>420</c:v>
                </c:pt>
                <c:pt idx="6">
                  <c:v>419</c:v>
                </c:pt>
                <c:pt idx="7">
                  <c:v>418</c:v>
                </c:pt>
                <c:pt idx="8">
                  <c:v>417</c:v>
                </c:pt>
                <c:pt idx="9">
                  <c:v>416</c:v>
                </c:pt>
                <c:pt idx="10">
                  <c:v>415</c:v>
                </c:pt>
                <c:pt idx="11">
                  <c:v>414</c:v>
                </c:pt>
                <c:pt idx="12">
                  <c:v>413</c:v>
                </c:pt>
                <c:pt idx="13">
                  <c:v>412</c:v>
                </c:pt>
                <c:pt idx="14">
                  <c:v>411</c:v>
                </c:pt>
                <c:pt idx="15">
                  <c:v>410</c:v>
                </c:pt>
                <c:pt idx="16">
                  <c:v>409</c:v>
                </c:pt>
                <c:pt idx="17">
                  <c:v>408</c:v>
                </c:pt>
                <c:pt idx="18">
                  <c:v>407</c:v>
                </c:pt>
                <c:pt idx="19">
                  <c:v>406</c:v>
                </c:pt>
                <c:pt idx="20">
                  <c:v>405</c:v>
                </c:pt>
                <c:pt idx="21">
                  <c:v>404</c:v>
                </c:pt>
                <c:pt idx="22">
                  <c:v>403</c:v>
                </c:pt>
                <c:pt idx="23">
                  <c:v>402</c:v>
                </c:pt>
                <c:pt idx="24">
                  <c:v>401</c:v>
                </c:pt>
                <c:pt idx="25">
                  <c:v>400</c:v>
                </c:pt>
                <c:pt idx="26">
                  <c:v>399</c:v>
                </c:pt>
                <c:pt idx="27">
                  <c:v>398</c:v>
                </c:pt>
                <c:pt idx="28">
                  <c:v>397</c:v>
                </c:pt>
                <c:pt idx="29">
                  <c:v>396</c:v>
                </c:pt>
                <c:pt idx="30">
                  <c:v>395</c:v>
                </c:pt>
                <c:pt idx="31">
                  <c:v>394</c:v>
                </c:pt>
                <c:pt idx="32">
                  <c:v>393</c:v>
                </c:pt>
                <c:pt idx="33">
                  <c:v>392</c:v>
                </c:pt>
                <c:pt idx="34">
                  <c:v>391</c:v>
                </c:pt>
                <c:pt idx="35">
                  <c:v>390</c:v>
                </c:pt>
                <c:pt idx="36">
                  <c:v>389</c:v>
                </c:pt>
                <c:pt idx="37">
                  <c:v>388</c:v>
                </c:pt>
                <c:pt idx="38">
                  <c:v>387</c:v>
                </c:pt>
                <c:pt idx="39">
                  <c:v>386</c:v>
                </c:pt>
                <c:pt idx="40">
                  <c:v>385</c:v>
                </c:pt>
                <c:pt idx="41">
                  <c:v>384</c:v>
                </c:pt>
                <c:pt idx="42">
                  <c:v>383</c:v>
                </c:pt>
                <c:pt idx="43">
                  <c:v>382</c:v>
                </c:pt>
                <c:pt idx="44">
                  <c:v>381</c:v>
                </c:pt>
                <c:pt idx="45">
                  <c:v>380</c:v>
                </c:pt>
                <c:pt idx="46">
                  <c:v>379</c:v>
                </c:pt>
                <c:pt idx="47">
                  <c:v>378</c:v>
                </c:pt>
                <c:pt idx="48">
                  <c:v>377</c:v>
                </c:pt>
                <c:pt idx="49">
                  <c:v>376</c:v>
                </c:pt>
                <c:pt idx="50">
                  <c:v>375</c:v>
                </c:pt>
                <c:pt idx="51">
                  <c:v>374</c:v>
                </c:pt>
                <c:pt idx="52">
                  <c:v>373</c:v>
                </c:pt>
                <c:pt idx="53">
                  <c:v>372</c:v>
                </c:pt>
                <c:pt idx="54">
                  <c:v>371</c:v>
                </c:pt>
                <c:pt idx="55">
                  <c:v>370</c:v>
                </c:pt>
                <c:pt idx="56">
                  <c:v>369</c:v>
                </c:pt>
                <c:pt idx="57">
                  <c:v>368</c:v>
                </c:pt>
                <c:pt idx="58">
                  <c:v>367</c:v>
                </c:pt>
                <c:pt idx="59">
                  <c:v>366</c:v>
                </c:pt>
                <c:pt idx="60">
                  <c:v>365</c:v>
                </c:pt>
                <c:pt idx="61">
                  <c:v>364</c:v>
                </c:pt>
                <c:pt idx="62">
                  <c:v>363</c:v>
                </c:pt>
                <c:pt idx="63">
                  <c:v>362</c:v>
                </c:pt>
                <c:pt idx="64">
                  <c:v>361</c:v>
                </c:pt>
                <c:pt idx="65">
                  <c:v>360</c:v>
                </c:pt>
                <c:pt idx="66">
                  <c:v>359</c:v>
                </c:pt>
                <c:pt idx="67">
                  <c:v>358</c:v>
                </c:pt>
                <c:pt idx="68">
                  <c:v>357</c:v>
                </c:pt>
                <c:pt idx="69">
                  <c:v>356</c:v>
                </c:pt>
                <c:pt idx="70">
                  <c:v>355</c:v>
                </c:pt>
                <c:pt idx="71">
                  <c:v>354</c:v>
                </c:pt>
                <c:pt idx="72">
                  <c:v>353</c:v>
                </c:pt>
                <c:pt idx="73">
                  <c:v>352</c:v>
                </c:pt>
                <c:pt idx="74">
                  <c:v>351</c:v>
                </c:pt>
                <c:pt idx="75">
                  <c:v>350</c:v>
                </c:pt>
                <c:pt idx="76">
                  <c:v>349</c:v>
                </c:pt>
                <c:pt idx="77">
                  <c:v>348</c:v>
                </c:pt>
                <c:pt idx="78">
                  <c:v>347</c:v>
                </c:pt>
                <c:pt idx="79">
                  <c:v>346</c:v>
                </c:pt>
                <c:pt idx="80">
                  <c:v>345</c:v>
                </c:pt>
                <c:pt idx="81">
                  <c:v>344</c:v>
                </c:pt>
                <c:pt idx="82">
                  <c:v>343</c:v>
                </c:pt>
                <c:pt idx="83">
                  <c:v>342</c:v>
                </c:pt>
                <c:pt idx="84">
                  <c:v>341</c:v>
                </c:pt>
                <c:pt idx="85">
                  <c:v>340</c:v>
                </c:pt>
                <c:pt idx="86">
                  <c:v>339</c:v>
                </c:pt>
                <c:pt idx="87">
                  <c:v>338</c:v>
                </c:pt>
                <c:pt idx="88">
                  <c:v>337</c:v>
                </c:pt>
                <c:pt idx="89">
                  <c:v>336</c:v>
                </c:pt>
                <c:pt idx="90">
                  <c:v>335</c:v>
                </c:pt>
                <c:pt idx="91">
                  <c:v>334</c:v>
                </c:pt>
                <c:pt idx="92">
                  <c:v>333</c:v>
                </c:pt>
                <c:pt idx="93">
                  <c:v>332</c:v>
                </c:pt>
                <c:pt idx="94">
                  <c:v>331</c:v>
                </c:pt>
                <c:pt idx="95">
                  <c:v>330</c:v>
                </c:pt>
                <c:pt idx="96">
                  <c:v>329</c:v>
                </c:pt>
                <c:pt idx="97">
                  <c:v>328</c:v>
                </c:pt>
                <c:pt idx="98">
                  <c:v>327</c:v>
                </c:pt>
                <c:pt idx="99">
                  <c:v>326</c:v>
                </c:pt>
                <c:pt idx="100">
                  <c:v>325</c:v>
                </c:pt>
                <c:pt idx="101">
                  <c:v>324</c:v>
                </c:pt>
                <c:pt idx="102">
                  <c:v>323</c:v>
                </c:pt>
                <c:pt idx="103">
                  <c:v>322</c:v>
                </c:pt>
                <c:pt idx="104">
                  <c:v>321</c:v>
                </c:pt>
                <c:pt idx="105">
                  <c:v>320</c:v>
                </c:pt>
                <c:pt idx="106">
                  <c:v>319</c:v>
                </c:pt>
                <c:pt idx="107">
                  <c:v>318</c:v>
                </c:pt>
                <c:pt idx="108">
                  <c:v>317</c:v>
                </c:pt>
                <c:pt idx="109">
                  <c:v>316</c:v>
                </c:pt>
                <c:pt idx="110">
                  <c:v>315</c:v>
                </c:pt>
                <c:pt idx="111">
                  <c:v>314</c:v>
                </c:pt>
                <c:pt idx="112">
                  <c:v>313</c:v>
                </c:pt>
                <c:pt idx="113">
                  <c:v>312</c:v>
                </c:pt>
                <c:pt idx="114">
                  <c:v>311</c:v>
                </c:pt>
                <c:pt idx="115">
                  <c:v>310</c:v>
                </c:pt>
                <c:pt idx="116">
                  <c:v>309</c:v>
                </c:pt>
                <c:pt idx="117">
                  <c:v>308</c:v>
                </c:pt>
                <c:pt idx="118">
                  <c:v>307</c:v>
                </c:pt>
                <c:pt idx="119">
                  <c:v>306</c:v>
                </c:pt>
                <c:pt idx="120">
                  <c:v>305</c:v>
                </c:pt>
                <c:pt idx="121">
                  <c:v>304</c:v>
                </c:pt>
                <c:pt idx="122">
                  <c:v>303</c:v>
                </c:pt>
                <c:pt idx="123">
                  <c:v>302</c:v>
                </c:pt>
                <c:pt idx="124">
                  <c:v>301</c:v>
                </c:pt>
                <c:pt idx="125">
                  <c:v>300</c:v>
                </c:pt>
                <c:pt idx="126">
                  <c:v>299</c:v>
                </c:pt>
                <c:pt idx="127">
                  <c:v>298</c:v>
                </c:pt>
                <c:pt idx="128">
                  <c:v>297</c:v>
                </c:pt>
                <c:pt idx="129">
                  <c:v>296</c:v>
                </c:pt>
                <c:pt idx="130">
                  <c:v>295</c:v>
                </c:pt>
                <c:pt idx="131">
                  <c:v>294</c:v>
                </c:pt>
                <c:pt idx="132">
                  <c:v>293</c:v>
                </c:pt>
                <c:pt idx="133">
                  <c:v>292</c:v>
                </c:pt>
                <c:pt idx="134">
                  <c:v>291</c:v>
                </c:pt>
                <c:pt idx="135">
                  <c:v>290</c:v>
                </c:pt>
                <c:pt idx="136">
                  <c:v>289</c:v>
                </c:pt>
                <c:pt idx="137">
                  <c:v>288</c:v>
                </c:pt>
                <c:pt idx="138">
                  <c:v>287</c:v>
                </c:pt>
                <c:pt idx="139">
                  <c:v>286</c:v>
                </c:pt>
                <c:pt idx="140">
                  <c:v>285</c:v>
                </c:pt>
                <c:pt idx="141">
                  <c:v>284</c:v>
                </c:pt>
                <c:pt idx="142">
                  <c:v>283</c:v>
                </c:pt>
                <c:pt idx="143">
                  <c:v>282</c:v>
                </c:pt>
                <c:pt idx="144">
                  <c:v>281</c:v>
                </c:pt>
                <c:pt idx="145">
                  <c:v>280</c:v>
                </c:pt>
                <c:pt idx="146">
                  <c:v>279</c:v>
                </c:pt>
                <c:pt idx="147">
                  <c:v>278</c:v>
                </c:pt>
                <c:pt idx="148">
                  <c:v>277</c:v>
                </c:pt>
                <c:pt idx="149">
                  <c:v>276</c:v>
                </c:pt>
                <c:pt idx="150">
                  <c:v>275</c:v>
                </c:pt>
                <c:pt idx="151">
                  <c:v>274</c:v>
                </c:pt>
                <c:pt idx="152">
                  <c:v>273</c:v>
                </c:pt>
                <c:pt idx="153">
                  <c:v>272</c:v>
                </c:pt>
                <c:pt idx="154">
                  <c:v>271</c:v>
                </c:pt>
                <c:pt idx="155">
                  <c:v>270</c:v>
                </c:pt>
                <c:pt idx="156">
                  <c:v>269</c:v>
                </c:pt>
                <c:pt idx="157">
                  <c:v>268</c:v>
                </c:pt>
                <c:pt idx="158">
                  <c:v>267</c:v>
                </c:pt>
                <c:pt idx="159">
                  <c:v>266</c:v>
                </c:pt>
                <c:pt idx="160">
                  <c:v>265</c:v>
                </c:pt>
                <c:pt idx="161">
                  <c:v>264</c:v>
                </c:pt>
                <c:pt idx="162">
                  <c:v>263</c:v>
                </c:pt>
                <c:pt idx="163">
                  <c:v>262</c:v>
                </c:pt>
                <c:pt idx="164">
                  <c:v>261</c:v>
                </c:pt>
                <c:pt idx="165">
                  <c:v>260</c:v>
                </c:pt>
                <c:pt idx="166">
                  <c:v>259</c:v>
                </c:pt>
                <c:pt idx="167">
                  <c:v>258</c:v>
                </c:pt>
                <c:pt idx="168">
                  <c:v>257</c:v>
                </c:pt>
                <c:pt idx="169">
                  <c:v>256</c:v>
                </c:pt>
                <c:pt idx="170">
                  <c:v>255</c:v>
                </c:pt>
                <c:pt idx="171">
                  <c:v>254</c:v>
                </c:pt>
                <c:pt idx="172">
                  <c:v>253</c:v>
                </c:pt>
                <c:pt idx="173">
                  <c:v>252</c:v>
                </c:pt>
                <c:pt idx="174">
                  <c:v>251</c:v>
                </c:pt>
                <c:pt idx="175">
                  <c:v>250</c:v>
                </c:pt>
                <c:pt idx="176">
                  <c:v>249</c:v>
                </c:pt>
                <c:pt idx="177">
                  <c:v>248</c:v>
                </c:pt>
                <c:pt idx="178">
                  <c:v>247</c:v>
                </c:pt>
                <c:pt idx="179">
                  <c:v>246</c:v>
                </c:pt>
                <c:pt idx="180">
                  <c:v>245</c:v>
                </c:pt>
                <c:pt idx="181">
                  <c:v>244</c:v>
                </c:pt>
                <c:pt idx="182">
                  <c:v>243</c:v>
                </c:pt>
                <c:pt idx="183">
                  <c:v>242</c:v>
                </c:pt>
                <c:pt idx="184">
                  <c:v>241</c:v>
                </c:pt>
                <c:pt idx="185">
                  <c:v>240</c:v>
                </c:pt>
                <c:pt idx="186">
                  <c:v>239</c:v>
                </c:pt>
                <c:pt idx="187">
                  <c:v>238</c:v>
                </c:pt>
                <c:pt idx="188">
                  <c:v>237</c:v>
                </c:pt>
                <c:pt idx="189">
                  <c:v>236</c:v>
                </c:pt>
                <c:pt idx="190">
                  <c:v>235</c:v>
                </c:pt>
                <c:pt idx="191">
                  <c:v>234</c:v>
                </c:pt>
                <c:pt idx="192">
                  <c:v>233</c:v>
                </c:pt>
                <c:pt idx="193">
                  <c:v>232</c:v>
                </c:pt>
                <c:pt idx="194">
                  <c:v>231</c:v>
                </c:pt>
                <c:pt idx="195">
                  <c:v>230</c:v>
                </c:pt>
                <c:pt idx="196">
                  <c:v>229</c:v>
                </c:pt>
                <c:pt idx="197">
                  <c:v>228</c:v>
                </c:pt>
                <c:pt idx="198">
                  <c:v>227</c:v>
                </c:pt>
                <c:pt idx="199">
                  <c:v>226</c:v>
                </c:pt>
                <c:pt idx="200">
                  <c:v>225</c:v>
                </c:pt>
                <c:pt idx="201">
                  <c:v>224</c:v>
                </c:pt>
                <c:pt idx="202">
                  <c:v>223</c:v>
                </c:pt>
                <c:pt idx="203">
                  <c:v>222</c:v>
                </c:pt>
                <c:pt idx="204">
                  <c:v>221</c:v>
                </c:pt>
                <c:pt idx="205">
                  <c:v>220</c:v>
                </c:pt>
                <c:pt idx="206">
                  <c:v>219</c:v>
                </c:pt>
                <c:pt idx="207">
                  <c:v>218</c:v>
                </c:pt>
                <c:pt idx="208">
                  <c:v>217</c:v>
                </c:pt>
                <c:pt idx="209">
                  <c:v>216</c:v>
                </c:pt>
                <c:pt idx="210">
                  <c:v>215</c:v>
                </c:pt>
                <c:pt idx="211">
                  <c:v>214</c:v>
                </c:pt>
                <c:pt idx="212">
                  <c:v>213</c:v>
                </c:pt>
                <c:pt idx="213">
                  <c:v>212</c:v>
                </c:pt>
                <c:pt idx="214">
                  <c:v>211</c:v>
                </c:pt>
                <c:pt idx="215">
                  <c:v>210</c:v>
                </c:pt>
                <c:pt idx="216">
                  <c:v>209</c:v>
                </c:pt>
                <c:pt idx="217">
                  <c:v>208</c:v>
                </c:pt>
                <c:pt idx="218">
                  <c:v>207</c:v>
                </c:pt>
                <c:pt idx="219">
                  <c:v>206</c:v>
                </c:pt>
                <c:pt idx="220">
                  <c:v>205</c:v>
                </c:pt>
                <c:pt idx="221">
                  <c:v>204</c:v>
                </c:pt>
                <c:pt idx="222">
                  <c:v>203</c:v>
                </c:pt>
                <c:pt idx="223">
                  <c:v>202</c:v>
                </c:pt>
                <c:pt idx="224">
                  <c:v>201</c:v>
                </c:pt>
                <c:pt idx="225">
                  <c:v>200</c:v>
                </c:pt>
                <c:pt idx="226">
                  <c:v>199</c:v>
                </c:pt>
                <c:pt idx="227">
                  <c:v>198</c:v>
                </c:pt>
                <c:pt idx="228">
                  <c:v>197</c:v>
                </c:pt>
                <c:pt idx="229">
                  <c:v>196</c:v>
                </c:pt>
                <c:pt idx="230">
                  <c:v>195</c:v>
                </c:pt>
                <c:pt idx="231">
                  <c:v>194</c:v>
                </c:pt>
                <c:pt idx="232">
                  <c:v>193</c:v>
                </c:pt>
                <c:pt idx="233">
                  <c:v>192</c:v>
                </c:pt>
                <c:pt idx="234">
                  <c:v>191</c:v>
                </c:pt>
                <c:pt idx="235">
                  <c:v>190</c:v>
                </c:pt>
                <c:pt idx="236">
                  <c:v>189</c:v>
                </c:pt>
                <c:pt idx="237">
                  <c:v>188</c:v>
                </c:pt>
                <c:pt idx="238">
                  <c:v>187</c:v>
                </c:pt>
                <c:pt idx="239">
                  <c:v>186</c:v>
                </c:pt>
                <c:pt idx="240">
                  <c:v>185</c:v>
                </c:pt>
                <c:pt idx="241">
                  <c:v>184</c:v>
                </c:pt>
                <c:pt idx="242">
                  <c:v>183</c:v>
                </c:pt>
                <c:pt idx="243">
                  <c:v>182</c:v>
                </c:pt>
                <c:pt idx="244">
                  <c:v>181</c:v>
                </c:pt>
                <c:pt idx="245">
                  <c:v>180</c:v>
                </c:pt>
                <c:pt idx="246">
                  <c:v>179</c:v>
                </c:pt>
                <c:pt idx="247">
                  <c:v>178</c:v>
                </c:pt>
                <c:pt idx="248">
                  <c:v>177</c:v>
                </c:pt>
                <c:pt idx="249">
                  <c:v>176</c:v>
                </c:pt>
                <c:pt idx="250">
                  <c:v>175</c:v>
                </c:pt>
                <c:pt idx="251">
                  <c:v>174</c:v>
                </c:pt>
                <c:pt idx="252">
                  <c:v>173</c:v>
                </c:pt>
                <c:pt idx="253">
                  <c:v>172</c:v>
                </c:pt>
                <c:pt idx="254">
                  <c:v>171</c:v>
                </c:pt>
                <c:pt idx="255">
                  <c:v>170</c:v>
                </c:pt>
                <c:pt idx="256">
                  <c:v>169</c:v>
                </c:pt>
                <c:pt idx="257">
                  <c:v>168</c:v>
                </c:pt>
                <c:pt idx="258">
                  <c:v>167</c:v>
                </c:pt>
                <c:pt idx="259">
                  <c:v>166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162</c:v>
                </c:pt>
                <c:pt idx="264">
                  <c:v>161</c:v>
                </c:pt>
                <c:pt idx="265">
                  <c:v>160</c:v>
                </c:pt>
                <c:pt idx="266">
                  <c:v>159</c:v>
                </c:pt>
                <c:pt idx="267">
                  <c:v>158</c:v>
                </c:pt>
                <c:pt idx="268">
                  <c:v>157</c:v>
                </c:pt>
                <c:pt idx="269">
                  <c:v>156</c:v>
                </c:pt>
                <c:pt idx="270">
                  <c:v>155</c:v>
                </c:pt>
                <c:pt idx="271">
                  <c:v>154</c:v>
                </c:pt>
                <c:pt idx="272">
                  <c:v>153</c:v>
                </c:pt>
                <c:pt idx="273">
                  <c:v>152</c:v>
                </c:pt>
                <c:pt idx="274">
                  <c:v>151</c:v>
                </c:pt>
                <c:pt idx="275">
                  <c:v>150</c:v>
                </c:pt>
                <c:pt idx="276">
                  <c:v>149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145</c:v>
                </c:pt>
                <c:pt idx="281">
                  <c:v>144</c:v>
                </c:pt>
                <c:pt idx="282">
                  <c:v>143</c:v>
                </c:pt>
                <c:pt idx="283">
                  <c:v>142</c:v>
                </c:pt>
                <c:pt idx="284">
                  <c:v>141</c:v>
                </c:pt>
                <c:pt idx="285">
                  <c:v>140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136</c:v>
                </c:pt>
                <c:pt idx="290">
                  <c:v>135</c:v>
                </c:pt>
                <c:pt idx="291">
                  <c:v>134</c:v>
                </c:pt>
                <c:pt idx="292">
                  <c:v>133</c:v>
                </c:pt>
                <c:pt idx="293">
                  <c:v>132</c:v>
                </c:pt>
                <c:pt idx="294">
                  <c:v>131</c:v>
                </c:pt>
                <c:pt idx="295">
                  <c:v>130</c:v>
                </c:pt>
                <c:pt idx="296">
                  <c:v>129</c:v>
                </c:pt>
                <c:pt idx="297">
                  <c:v>128</c:v>
                </c:pt>
                <c:pt idx="298">
                  <c:v>127</c:v>
                </c:pt>
                <c:pt idx="299">
                  <c:v>126</c:v>
                </c:pt>
                <c:pt idx="300">
                  <c:v>125</c:v>
                </c:pt>
                <c:pt idx="301">
                  <c:v>124</c:v>
                </c:pt>
                <c:pt idx="302">
                  <c:v>123</c:v>
                </c:pt>
                <c:pt idx="303">
                  <c:v>122</c:v>
                </c:pt>
                <c:pt idx="304">
                  <c:v>121</c:v>
                </c:pt>
                <c:pt idx="305">
                  <c:v>120</c:v>
                </c:pt>
                <c:pt idx="306">
                  <c:v>119</c:v>
                </c:pt>
                <c:pt idx="307">
                  <c:v>118</c:v>
                </c:pt>
                <c:pt idx="308">
                  <c:v>117</c:v>
                </c:pt>
                <c:pt idx="309">
                  <c:v>116</c:v>
                </c:pt>
                <c:pt idx="310">
                  <c:v>115</c:v>
                </c:pt>
                <c:pt idx="311">
                  <c:v>114</c:v>
                </c:pt>
                <c:pt idx="312">
                  <c:v>113</c:v>
                </c:pt>
                <c:pt idx="313">
                  <c:v>112</c:v>
                </c:pt>
                <c:pt idx="314">
                  <c:v>111</c:v>
                </c:pt>
                <c:pt idx="315">
                  <c:v>110</c:v>
                </c:pt>
                <c:pt idx="316">
                  <c:v>109</c:v>
                </c:pt>
                <c:pt idx="317">
                  <c:v>108</c:v>
                </c:pt>
                <c:pt idx="318">
                  <c:v>107</c:v>
                </c:pt>
                <c:pt idx="319">
                  <c:v>106</c:v>
                </c:pt>
                <c:pt idx="320">
                  <c:v>105</c:v>
                </c:pt>
                <c:pt idx="321">
                  <c:v>104</c:v>
                </c:pt>
                <c:pt idx="322">
                  <c:v>103</c:v>
                </c:pt>
                <c:pt idx="323">
                  <c:v>102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98</c:v>
                </c:pt>
                <c:pt idx="328">
                  <c:v>97</c:v>
                </c:pt>
                <c:pt idx="329">
                  <c:v>96</c:v>
                </c:pt>
                <c:pt idx="330">
                  <c:v>95</c:v>
                </c:pt>
                <c:pt idx="331">
                  <c:v>94</c:v>
                </c:pt>
                <c:pt idx="332">
                  <c:v>93</c:v>
                </c:pt>
                <c:pt idx="333">
                  <c:v>92</c:v>
                </c:pt>
                <c:pt idx="334">
                  <c:v>91</c:v>
                </c:pt>
                <c:pt idx="335">
                  <c:v>90</c:v>
                </c:pt>
                <c:pt idx="336">
                  <c:v>89</c:v>
                </c:pt>
                <c:pt idx="337">
                  <c:v>88</c:v>
                </c:pt>
                <c:pt idx="338">
                  <c:v>87</c:v>
                </c:pt>
                <c:pt idx="339">
                  <c:v>86</c:v>
                </c:pt>
                <c:pt idx="340">
                  <c:v>85</c:v>
                </c:pt>
                <c:pt idx="341">
                  <c:v>84</c:v>
                </c:pt>
                <c:pt idx="342">
                  <c:v>83</c:v>
                </c:pt>
                <c:pt idx="343">
                  <c:v>82</c:v>
                </c:pt>
                <c:pt idx="344">
                  <c:v>81</c:v>
                </c:pt>
                <c:pt idx="345">
                  <c:v>80</c:v>
                </c:pt>
                <c:pt idx="346">
                  <c:v>79</c:v>
                </c:pt>
                <c:pt idx="347">
                  <c:v>78</c:v>
                </c:pt>
                <c:pt idx="348">
                  <c:v>77</c:v>
                </c:pt>
                <c:pt idx="349">
                  <c:v>76</c:v>
                </c:pt>
                <c:pt idx="350">
                  <c:v>75</c:v>
                </c:pt>
                <c:pt idx="351">
                  <c:v>74</c:v>
                </c:pt>
                <c:pt idx="352">
                  <c:v>73</c:v>
                </c:pt>
                <c:pt idx="353">
                  <c:v>72</c:v>
                </c:pt>
                <c:pt idx="354">
                  <c:v>71</c:v>
                </c:pt>
                <c:pt idx="355">
                  <c:v>70</c:v>
                </c:pt>
                <c:pt idx="356">
                  <c:v>69</c:v>
                </c:pt>
                <c:pt idx="357">
                  <c:v>68</c:v>
                </c:pt>
                <c:pt idx="358">
                  <c:v>67</c:v>
                </c:pt>
                <c:pt idx="359">
                  <c:v>66</c:v>
                </c:pt>
                <c:pt idx="360">
                  <c:v>65</c:v>
                </c:pt>
                <c:pt idx="361">
                  <c:v>64</c:v>
                </c:pt>
                <c:pt idx="362">
                  <c:v>63</c:v>
                </c:pt>
                <c:pt idx="363">
                  <c:v>62</c:v>
                </c:pt>
                <c:pt idx="364">
                  <c:v>61</c:v>
                </c:pt>
                <c:pt idx="365">
                  <c:v>60</c:v>
                </c:pt>
                <c:pt idx="366">
                  <c:v>59</c:v>
                </c:pt>
                <c:pt idx="367">
                  <c:v>58</c:v>
                </c:pt>
                <c:pt idx="368">
                  <c:v>57</c:v>
                </c:pt>
                <c:pt idx="369">
                  <c:v>56</c:v>
                </c:pt>
                <c:pt idx="370">
                  <c:v>55</c:v>
                </c:pt>
                <c:pt idx="371">
                  <c:v>54</c:v>
                </c:pt>
                <c:pt idx="372">
                  <c:v>53</c:v>
                </c:pt>
                <c:pt idx="373">
                  <c:v>52</c:v>
                </c:pt>
                <c:pt idx="374">
                  <c:v>51</c:v>
                </c:pt>
                <c:pt idx="375">
                  <c:v>50</c:v>
                </c:pt>
                <c:pt idx="376">
                  <c:v>49</c:v>
                </c:pt>
                <c:pt idx="377">
                  <c:v>48</c:v>
                </c:pt>
                <c:pt idx="378">
                  <c:v>47</c:v>
                </c:pt>
                <c:pt idx="379">
                  <c:v>46</c:v>
                </c:pt>
                <c:pt idx="380">
                  <c:v>45</c:v>
                </c:pt>
                <c:pt idx="381">
                  <c:v>44</c:v>
                </c:pt>
                <c:pt idx="382">
                  <c:v>43</c:v>
                </c:pt>
                <c:pt idx="383">
                  <c:v>42</c:v>
                </c:pt>
                <c:pt idx="384">
                  <c:v>41</c:v>
                </c:pt>
                <c:pt idx="385">
                  <c:v>40</c:v>
                </c:pt>
                <c:pt idx="386">
                  <c:v>39</c:v>
                </c:pt>
                <c:pt idx="387">
                  <c:v>38</c:v>
                </c:pt>
                <c:pt idx="388">
                  <c:v>37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33</c:v>
                </c:pt>
                <c:pt idx="393">
                  <c:v>32</c:v>
                </c:pt>
                <c:pt idx="394">
                  <c:v>31</c:v>
                </c:pt>
                <c:pt idx="395">
                  <c:v>30</c:v>
                </c:pt>
                <c:pt idx="396">
                  <c:v>29</c:v>
                </c:pt>
                <c:pt idx="397">
                  <c:v>28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24</c:v>
                </c:pt>
                <c:pt idx="402">
                  <c:v>23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17</c:v>
                </c:pt>
                <c:pt idx="409">
                  <c:v>16</c:v>
                </c:pt>
                <c:pt idx="410">
                  <c:v>15</c:v>
                </c:pt>
                <c:pt idx="411">
                  <c:v>14</c:v>
                </c:pt>
                <c:pt idx="412">
                  <c:v>13</c:v>
                </c:pt>
                <c:pt idx="413">
                  <c:v>12</c:v>
                </c:pt>
                <c:pt idx="414">
                  <c:v>11</c:v>
                </c:pt>
                <c:pt idx="415">
                  <c:v>10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6</c:v>
                </c:pt>
                <c:pt idx="420">
                  <c:v>5</c:v>
                </c:pt>
                <c:pt idx="421">
                  <c:v>4</c:v>
                </c:pt>
                <c:pt idx="422">
                  <c:v>3</c:v>
                </c:pt>
                <c:pt idx="423">
                  <c:v>2</c:v>
                </c:pt>
                <c:pt idx="424">
                  <c:v>1</c:v>
                </c:pt>
                <c:pt idx="425">
                  <c:v>0</c:v>
                </c:pt>
              </c:numCache>
            </c:numRef>
          </c:xVal>
          <c:yVal>
            <c:numRef>
              <c:f>'Data &amp; graphs'!$P$6:$P$431</c:f>
              <c:numCache>
                <c:formatCode>General</c:formatCode>
                <c:ptCount val="426"/>
                <c:pt idx="1">
                  <c:v>0.50846695004149234</c:v>
                </c:pt>
                <c:pt idx="2">
                  <c:v>0.51654158309110132</c:v>
                </c:pt>
                <c:pt idx="3">
                  <c:v>0.52427749625567921</c:v>
                </c:pt>
                <c:pt idx="4">
                  <c:v>0.53167882169276837</c:v>
                </c:pt>
                <c:pt idx="5">
                  <c:v>0.53869276857015869</c:v>
                </c:pt>
                <c:pt idx="6">
                  <c:v>0.54526654605564029</c:v>
                </c:pt>
                <c:pt idx="7">
                  <c:v>0.55136826598710709</c:v>
                </c:pt>
                <c:pt idx="8">
                  <c:v>0.55696924514415624</c:v>
                </c:pt>
                <c:pt idx="9">
                  <c:v>0.56203513622702239</c:v>
                </c:pt>
                <c:pt idx="10">
                  <c:v>0.56655717099896952</c:v>
                </c:pt>
                <c:pt idx="11">
                  <c:v>0.57054587134408075</c:v>
                </c:pt>
                <c:pt idx="12">
                  <c:v>0.57400329326269417</c:v>
                </c:pt>
                <c:pt idx="13">
                  <c:v>0.57692030569448483</c:v>
                </c:pt>
                <c:pt idx="14">
                  <c:v>0.57927501828291206</c:v>
                </c:pt>
                <c:pt idx="15">
                  <c:v>0.58102263440884516</c:v>
                </c:pt>
                <c:pt idx="16">
                  <c:v>0.58211807525702852</c:v>
                </c:pt>
                <c:pt idx="17">
                  <c:v>0.58253546747418816</c:v>
                </c:pt>
                <c:pt idx="18">
                  <c:v>0.58224954241303184</c:v>
                </c:pt>
                <c:pt idx="19">
                  <c:v>0.58123440253204617</c:v>
                </c:pt>
                <c:pt idx="20">
                  <c:v>0.57948483123429506</c:v>
                </c:pt>
                <c:pt idx="21">
                  <c:v>0.5770153495260878</c:v>
                </c:pt>
                <c:pt idx="22">
                  <c:v>0.57383963182535913</c:v>
                </c:pt>
                <c:pt idx="23">
                  <c:v>0.56996296729376306</c:v>
                </c:pt>
                <c:pt idx="24">
                  <c:v>0.56540315847540334</c:v>
                </c:pt>
                <c:pt idx="25">
                  <c:v>0.560195987838909</c:v>
                </c:pt>
                <c:pt idx="26">
                  <c:v>0.55438907396465897</c:v>
                </c:pt>
                <c:pt idx="27">
                  <c:v>0.54804114589760444</c:v>
                </c:pt>
                <c:pt idx="28">
                  <c:v>0.54119579084491243</c:v>
                </c:pt>
                <c:pt idx="29">
                  <c:v>0.53388279662324578</c:v>
                </c:pt>
                <c:pt idx="30">
                  <c:v>0.52614965684041404</c:v>
                </c:pt>
                <c:pt idx="31">
                  <c:v>0.51803721333842701</c:v>
                </c:pt>
                <c:pt idx="32">
                  <c:v>0.50959098435222028</c:v>
                </c:pt>
                <c:pt idx="33">
                  <c:v>0.50091125432181327</c:v>
                </c:pt>
                <c:pt idx="34">
                  <c:v>0.49210791848096269</c:v>
                </c:pt>
                <c:pt idx="35">
                  <c:v>0.48325854045026562</c:v>
                </c:pt>
                <c:pt idx="36">
                  <c:v>0.47443366926093039</c:v>
                </c:pt>
                <c:pt idx="37">
                  <c:v>0.46568095574432183</c:v>
                </c:pt>
                <c:pt idx="38">
                  <c:v>0.45697524413159757</c:v>
                </c:pt>
                <c:pt idx="39">
                  <c:v>0.44822840860434532</c:v>
                </c:pt>
                <c:pt idx="40">
                  <c:v>0.43938086546649308</c:v>
                </c:pt>
                <c:pt idx="41">
                  <c:v>0.4304710740184825</c:v>
                </c:pt>
                <c:pt idx="42">
                  <c:v>0.42157113537020852</c:v>
                </c:pt>
                <c:pt idx="43">
                  <c:v>0.4126980820734914</c:v>
                </c:pt>
                <c:pt idx="44">
                  <c:v>0.40381504722030831</c:v>
                </c:pt>
                <c:pt idx="45">
                  <c:v>0.39489721770853992</c:v>
                </c:pt>
                <c:pt idx="46">
                  <c:v>0.38597116028765271</c:v>
                </c:pt>
                <c:pt idx="47">
                  <c:v>0.37709383826113096</c:v>
                </c:pt>
                <c:pt idx="48">
                  <c:v>0.36831651053936404</c:v>
                </c:pt>
                <c:pt idx="49">
                  <c:v>0.3596708032451994</c:v>
                </c:pt>
                <c:pt idx="50">
                  <c:v>0.35119346234546356</c:v>
                </c:pt>
                <c:pt idx="51">
                  <c:v>0.34292389451330296</c:v>
                </c:pt>
                <c:pt idx="52">
                  <c:v>0.33484653864811958</c:v>
                </c:pt>
                <c:pt idx="53">
                  <c:v>0.3268827225016831</c:v>
                </c:pt>
                <c:pt idx="54">
                  <c:v>0.31899090277304476</c:v>
                </c:pt>
                <c:pt idx="55">
                  <c:v>0.31120665633079964</c:v>
                </c:pt>
                <c:pt idx="56">
                  <c:v>0.30357692851600043</c:v>
                </c:pt>
                <c:pt idx="57">
                  <c:v>0.29614747541460229</c:v>
                </c:pt>
                <c:pt idx="58">
                  <c:v>0.2889468593058116</c:v>
                </c:pt>
                <c:pt idx="59">
                  <c:v>0.28196800512964143</c:v>
                </c:pt>
                <c:pt idx="60">
                  <c:v>0.27520799014051317</c:v>
                </c:pt>
                <c:pt idx="61">
                  <c:v>0.26867937206598191</c:v>
                </c:pt>
                <c:pt idx="62">
                  <c:v>0.26238019569003984</c:v>
                </c:pt>
                <c:pt idx="63">
                  <c:v>0.25629375097072365</c:v>
                </c:pt>
                <c:pt idx="64">
                  <c:v>0.25043521602817614</c:v>
                </c:pt>
                <c:pt idx="65">
                  <c:v>0.24483734576974409</c:v>
                </c:pt>
                <c:pt idx="66">
                  <c:v>0.23952263525794992</c:v>
                </c:pt>
                <c:pt idx="67">
                  <c:v>0.23451462771235118</c:v>
                </c:pt>
                <c:pt idx="68">
                  <c:v>0.22983710823489814</c:v>
                </c:pt>
                <c:pt idx="69">
                  <c:v>0.22550321910226159</c:v>
                </c:pt>
                <c:pt idx="70">
                  <c:v>0.22151497600104753</c:v>
                </c:pt>
                <c:pt idx="71">
                  <c:v>0.21787044387211418</c:v>
                </c:pt>
                <c:pt idx="72">
                  <c:v>0.21453608169033853</c:v>
                </c:pt>
                <c:pt idx="73">
                  <c:v>0.21146456113421275</c:v>
                </c:pt>
                <c:pt idx="74">
                  <c:v>0.20864370745663688</c:v>
                </c:pt>
                <c:pt idx="75">
                  <c:v>0.20607565728541322</c:v>
                </c:pt>
                <c:pt idx="76">
                  <c:v>0.20374787304985276</c:v>
                </c:pt>
                <c:pt idx="77">
                  <c:v>0.20166765153546903</c:v>
                </c:pt>
                <c:pt idx="78">
                  <c:v>0.19986752592408216</c:v>
                </c:pt>
                <c:pt idx="79">
                  <c:v>0.19836249292404043</c:v>
                </c:pt>
                <c:pt idx="80">
                  <c:v>0.19716371943914082</c:v>
                </c:pt>
                <c:pt idx="81">
                  <c:v>0.19629011260974719</c:v>
                </c:pt>
                <c:pt idx="82">
                  <c:v>0.19575783824243925</c:v>
                </c:pt>
                <c:pt idx="83">
                  <c:v>0.19558781916418685</c:v>
                </c:pt>
                <c:pt idx="84">
                  <c:v>0.19580246981004817</c:v>
                </c:pt>
                <c:pt idx="85">
                  <c:v>0.19637413495978956</c:v>
                </c:pt>
                <c:pt idx="86">
                  <c:v>0.19719689028226808</c:v>
                </c:pt>
                <c:pt idx="87">
                  <c:v>0.19813612419456497</c:v>
                </c:pt>
                <c:pt idx="88">
                  <c:v>0.19905060559894744</c:v>
                </c:pt>
                <c:pt idx="89">
                  <c:v>0.19979818424459039</c:v>
                </c:pt>
                <c:pt idx="90">
                  <c:v>0.20022676851432819</c:v>
                </c:pt>
                <c:pt idx="91">
                  <c:v>0.20013853690896588</c:v>
                </c:pt>
                <c:pt idx="92">
                  <c:v>0.19934403706009649</c:v>
                </c:pt>
                <c:pt idx="93">
                  <c:v>0.19776621800341632</c:v>
                </c:pt>
                <c:pt idx="94">
                  <c:v>0.19547766931687455</c:v>
                </c:pt>
                <c:pt idx="95">
                  <c:v>0.19259615163533436</c:v>
                </c:pt>
                <c:pt idx="96">
                  <c:v>0.18916230743980178</c:v>
                </c:pt>
                <c:pt idx="97">
                  <c:v>0.18516309667771241</c:v>
                </c:pt>
                <c:pt idx="98">
                  <c:v>0.18058484435522101</c:v>
                </c:pt>
                <c:pt idx="99">
                  <c:v>0.17543595588547439</c:v>
                </c:pt>
                <c:pt idx="100">
                  <c:v>0.16973632177594491</c:v>
                </c:pt>
                <c:pt idx="101">
                  <c:v>0.16350842413116967</c:v>
                </c:pt>
                <c:pt idx="102">
                  <c:v>0.15680000016908224</c:v>
                </c:pt>
                <c:pt idx="103">
                  <c:v>0.1496781204217196</c:v>
                </c:pt>
                <c:pt idx="104">
                  <c:v>0.14221655325975507</c:v>
                </c:pt>
                <c:pt idx="105">
                  <c:v>0.13449948181859972</c:v>
                </c:pt>
                <c:pt idx="106">
                  <c:v>0.12661622520313659</c:v>
                </c:pt>
                <c:pt idx="107">
                  <c:v>0.1186376227034453</c:v>
                </c:pt>
                <c:pt idx="108">
                  <c:v>0.11056941499497963</c:v>
                </c:pt>
                <c:pt idx="109">
                  <c:v>0.10233752962634397</c:v>
                </c:pt>
                <c:pt idx="110">
                  <c:v>9.387503773947424E-2</c:v>
                </c:pt>
                <c:pt idx="111">
                  <c:v>8.5185196683925643E-2</c:v>
                </c:pt>
                <c:pt idx="112">
                  <c:v>7.6304603265715892E-2</c:v>
                </c:pt>
                <c:pt idx="113">
                  <c:v>6.7284552677593298E-2</c:v>
                </c:pt>
                <c:pt idx="114">
                  <c:v>5.8195255315416451E-2</c:v>
                </c:pt>
                <c:pt idx="115">
                  <c:v>4.9099890860162372E-2</c:v>
                </c:pt>
                <c:pt idx="116">
                  <c:v>4.0034983553130947E-2</c:v>
                </c:pt>
                <c:pt idx="117">
                  <c:v>3.1020549162319298E-2</c:v>
                </c:pt>
                <c:pt idx="118">
                  <c:v>2.2092325811250986E-2</c:v>
                </c:pt>
                <c:pt idx="119">
                  <c:v>1.3272675527132469E-2</c:v>
                </c:pt>
                <c:pt idx="120">
                  <c:v>4.5012849353403914E-3</c:v>
                </c:pt>
                <c:pt idx="121">
                  <c:v>-4.2891376457784135E-3</c:v>
                </c:pt>
                <c:pt idx="122">
                  <c:v>-1.3090948732614167E-2</c:v>
                </c:pt>
                <c:pt idx="123">
                  <c:v>-2.185615885845232E-2</c:v>
                </c:pt>
                <c:pt idx="124">
                  <c:v>-3.0514573752927134E-2</c:v>
                </c:pt>
                <c:pt idx="125">
                  <c:v>-3.9039441223404379E-2</c:v>
                </c:pt>
                <c:pt idx="126">
                  <c:v>-4.7462351110372572E-2</c:v>
                </c:pt>
                <c:pt idx="127">
                  <c:v>-5.5764835693147968E-2</c:v>
                </c:pt>
                <c:pt idx="128">
                  <c:v>-6.388513030275092E-2</c:v>
                </c:pt>
                <c:pt idx="129">
                  <c:v>-7.1825835174903097E-2</c:v>
                </c:pt>
                <c:pt idx="130">
                  <c:v>-7.9629461140124091E-2</c:v>
                </c:pt>
                <c:pt idx="131">
                  <c:v>-8.7274105747753586E-2</c:v>
                </c:pt>
                <c:pt idx="132">
                  <c:v>-9.4715758496437194E-2</c:v>
                </c:pt>
                <c:pt idx="133">
                  <c:v>-0.10197129068306675</c:v>
                </c:pt>
                <c:pt idx="134">
                  <c:v>-0.1091082237775685</c:v>
                </c:pt>
                <c:pt idx="135">
                  <c:v>-0.11621713467326758</c:v>
                </c:pt>
                <c:pt idx="136">
                  <c:v>-0.12336765324828008</c:v>
                </c:pt>
                <c:pt idx="137">
                  <c:v>-0.13056639095467351</c:v>
                </c:pt>
                <c:pt idx="138">
                  <c:v>-0.13779177994576419</c:v>
                </c:pt>
                <c:pt idx="139">
                  <c:v>-0.1450294685329177</c:v>
                </c:pt>
                <c:pt idx="140">
                  <c:v>-0.15225683264966883</c:v>
                </c:pt>
                <c:pt idx="141">
                  <c:v>-0.1594445964637527</c:v>
                </c:pt>
                <c:pt idx="142">
                  <c:v>-0.16657381252107334</c:v>
                </c:pt>
                <c:pt idx="143">
                  <c:v>-0.17362170356298348</c:v>
                </c:pt>
                <c:pt idx="144">
                  <c:v>-0.18053999792664371</c:v>
                </c:pt>
                <c:pt idx="145">
                  <c:v>-0.18729675101072291</c:v>
                </c:pt>
                <c:pt idx="146">
                  <c:v>-0.19387126574515109</c:v>
                </c:pt>
                <c:pt idx="147">
                  <c:v>-0.20019917722522698</c:v>
                </c:pt>
                <c:pt idx="148">
                  <c:v>-0.20622933941901109</c:v>
                </c:pt>
                <c:pt idx="149">
                  <c:v>-0.21194983961866223</c:v>
                </c:pt>
                <c:pt idx="150">
                  <c:v>-0.21734368558609221</c:v>
                </c:pt>
                <c:pt idx="151">
                  <c:v>-0.22239359482434157</c:v>
                </c:pt>
                <c:pt idx="152">
                  <c:v>-0.22708458271918164</c:v>
                </c:pt>
                <c:pt idx="153">
                  <c:v>-0.23139800013813416</c:v>
                </c:pt>
                <c:pt idx="154">
                  <c:v>-0.23532166830272594</c:v>
                </c:pt>
                <c:pt idx="155">
                  <c:v>-0.23886021926077747</c:v>
                </c:pt>
                <c:pt idx="156">
                  <c:v>-0.24203094760336782</c:v>
                </c:pt>
                <c:pt idx="157">
                  <c:v>-0.2448544617103563</c:v>
                </c:pt>
                <c:pt idx="158">
                  <c:v>-0.2473474635609598</c:v>
                </c:pt>
                <c:pt idx="159">
                  <c:v>-0.24953025918204672</c:v>
                </c:pt>
                <c:pt idx="160">
                  <c:v>-0.2514429405802095</c:v>
                </c:pt>
                <c:pt idx="161">
                  <c:v>-0.25313252969259181</c:v>
                </c:pt>
                <c:pt idx="162">
                  <c:v>-0.25464436334233476</c:v>
                </c:pt>
                <c:pt idx="163">
                  <c:v>-0.2559906404647776</c:v>
                </c:pt>
                <c:pt idx="164">
                  <c:v>-0.25713146659061531</c:v>
                </c:pt>
                <c:pt idx="165">
                  <c:v>-0.25803217191022543</c:v>
                </c:pt>
                <c:pt idx="166">
                  <c:v>-0.258687942963993</c:v>
                </c:pt>
                <c:pt idx="167">
                  <c:v>-0.25912562063476285</c:v>
                </c:pt>
                <c:pt idx="168">
                  <c:v>-0.25937727852780895</c:v>
                </c:pt>
                <c:pt idx="169">
                  <c:v>-0.25943451526135769</c:v>
                </c:pt>
                <c:pt idx="170">
                  <c:v>-0.25926249977085813</c:v>
                </c:pt>
                <c:pt idx="171">
                  <c:v>-0.25883614078943945</c:v>
                </c:pt>
                <c:pt idx="172">
                  <c:v>-0.25815142306938249</c:v>
                </c:pt>
                <c:pt idx="173">
                  <c:v>-0.25719925183272124</c:v>
                </c:pt>
                <c:pt idx="174">
                  <c:v>-0.2559744830472373</c:v>
                </c:pt>
                <c:pt idx="175">
                  <c:v>-0.25449446774323475</c:v>
                </c:pt>
                <c:pt idx="176">
                  <c:v>-0.25279233574576904</c:v>
                </c:pt>
                <c:pt idx="177">
                  <c:v>-0.25092958162181456</c:v>
                </c:pt>
                <c:pt idx="178">
                  <c:v>-0.24896086964030389</c:v>
                </c:pt>
                <c:pt idx="179">
                  <c:v>-0.24689408401541862</c:v>
                </c:pt>
                <c:pt idx="180">
                  <c:v>-0.24477675175777486</c:v>
                </c:pt>
                <c:pt idx="181">
                  <c:v>-0.24276183372539076</c:v>
                </c:pt>
                <c:pt idx="182">
                  <c:v>-0.24105976708308524</c:v>
                </c:pt>
                <c:pt idx="183">
                  <c:v>-0.23988637036207233</c:v>
                </c:pt>
                <c:pt idx="184">
                  <c:v>-0.23935814611343442</c:v>
                </c:pt>
                <c:pt idx="185">
                  <c:v>-0.23941603968130717</c:v>
                </c:pt>
                <c:pt idx="186">
                  <c:v>-0.23991580915237978</c:v>
                </c:pt>
                <c:pt idx="187">
                  <c:v>-0.24075348954625889</c:v>
                </c:pt>
                <c:pt idx="188">
                  <c:v>-0.24188178008915365</c:v>
                </c:pt>
                <c:pt idx="189">
                  <c:v>-0.2432738405701147</c:v>
                </c:pt>
                <c:pt idx="190">
                  <c:v>-0.2448942620944308</c:v>
                </c:pt>
                <c:pt idx="191">
                  <c:v>-0.24667124590519787</c:v>
                </c:pt>
                <c:pt idx="192">
                  <c:v>-0.24851558203256482</c:v>
                </c:pt>
                <c:pt idx="193">
                  <c:v>-0.25035223942217733</c:v>
                </c:pt>
                <c:pt idx="194">
                  <c:v>-0.2521119936368823</c:v>
                </c:pt>
                <c:pt idx="195">
                  <c:v>-0.25372403072666033</c:v>
                </c:pt>
                <c:pt idx="196">
                  <c:v>-0.25516155357786141</c:v>
                </c:pt>
                <c:pt idx="197">
                  <c:v>-0.25641347591415276</c:v>
                </c:pt>
                <c:pt idx="198">
                  <c:v>-0.25744420071007323</c:v>
                </c:pt>
                <c:pt idx="199">
                  <c:v>-0.25829548723299361</c:v>
                </c:pt>
                <c:pt idx="200">
                  <c:v>-0.25903001757725452</c:v>
                </c:pt>
                <c:pt idx="201">
                  <c:v>-0.2595939786695815</c:v>
                </c:pt>
                <c:pt idx="202">
                  <c:v>-0.25989304213592057</c:v>
                </c:pt>
                <c:pt idx="203">
                  <c:v>-0.25989112718602508</c:v>
                </c:pt>
                <c:pt idx="204">
                  <c:v>-0.25961060794122115</c:v>
                </c:pt>
                <c:pt idx="205">
                  <c:v>-0.25911341205314831</c:v>
                </c:pt>
                <c:pt idx="206">
                  <c:v>-0.25848590737354321</c:v>
                </c:pt>
                <c:pt idx="207">
                  <c:v>-0.25780429117543935</c:v>
                </c:pt>
                <c:pt idx="208">
                  <c:v>-0.25713012012815567</c:v>
                </c:pt>
                <c:pt idx="209">
                  <c:v>-0.2565466615734886</c:v>
                </c:pt>
                <c:pt idx="210">
                  <c:v>-0.25616552676639193</c:v>
                </c:pt>
                <c:pt idx="211">
                  <c:v>-0.25607295569775457</c:v>
                </c:pt>
                <c:pt idx="212">
                  <c:v>-0.25628682237693268</c:v>
                </c:pt>
                <c:pt idx="213">
                  <c:v>-0.25679672036371243</c:v>
                </c:pt>
                <c:pt idx="214">
                  <c:v>-0.25760652893858915</c:v>
                </c:pt>
                <c:pt idx="215">
                  <c:v>-0.25873754291433354</c:v>
                </c:pt>
                <c:pt idx="216">
                  <c:v>-0.26020429722381683</c:v>
                </c:pt>
                <c:pt idx="217">
                  <c:v>-0.26198944230268895</c:v>
                </c:pt>
                <c:pt idx="218">
                  <c:v>-0.26405412927326061</c:v>
                </c:pt>
                <c:pt idx="219">
                  <c:v>-0.2663580249795236</c:v>
                </c:pt>
                <c:pt idx="220">
                  <c:v>-0.26887027402389091</c:v>
                </c:pt>
                <c:pt idx="221">
                  <c:v>-0.27155368564469168</c:v>
                </c:pt>
                <c:pt idx="222">
                  <c:v>-0.27435250595040517</c:v>
                </c:pt>
                <c:pt idx="223">
                  <c:v>-0.2772368893413526</c:v>
                </c:pt>
                <c:pt idx="224">
                  <c:v>-0.28025942324864089</c:v>
                </c:pt>
                <c:pt idx="225">
                  <c:v>-0.28351333806430845</c:v>
                </c:pt>
                <c:pt idx="226">
                  <c:v>-0.2870476461244002</c:v>
                </c:pt>
                <c:pt idx="227">
                  <c:v>-0.29086409191405149</c:v>
                </c:pt>
                <c:pt idx="228">
                  <c:v>-0.29493227374840586</c:v>
                </c:pt>
                <c:pt idx="229">
                  <c:v>-0.29918059333975444</c:v>
                </c:pt>
                <c:pt idx="230">
                  <c:v>-0.30349603114010137</c:v>
                </c:pt>
                <c:pt idx="231">
                  <c:v>-0.30776826727771178</c:v>
                </c:pt>
                <c:pt idx="232">
                  <c:v>-0.31193765019506453</c:v>
                </c:pt>
                <c:pt idx="233">
                  <c:v>-0.31600331650639679</c:v>
                </c:pt>
                <c:pt idx="234">
                  <c:v>-0.31998112294634201</c:v>
                </c:pt>
                <c:pt idx="235">
                  <c:v>-0.32383175354765109</c:v>
                </c:pt>
                <c:pt idx="236">
                  <c:v>-0.3275178710754264</c:v>
                </c:pt>
                <c:pt idx="237">
                  <c:v>-0.33107893998583038</c:v>
                </c:pt>
                <c:pt idx="238">
                  <c:v>-0.3345828694325132</c:v>
                </c:pt>
                <c:pt idx="239">
                  <c:v>-0.33802522759252385</c:v>
                </c:pt>
                <c:pt idx="240">
                  <c:v>-0.34129861753167617</c:v>
                </c:pt>
                <c:pt idx="241">
                  <c:v>-0.344296906151286</c:v>
                </c:pt>
                <c:pt idx="242">
                  <c:v>-0.3469676006528058</c:v>
                </c:pt>
                <c:pt idx="243">
                  <c:v>-0.34929234389035996</c:v>
                </c:pt>
                <c:pt idx="244">
                  <c:v>-0.35127361515847377</c:v>
                </c:pt>
                <c:pt idx="245">
                  <c:v>-0.35292181540003398</c:v>
                </c:pt>
                <c:pt idx="246">
                  <c:v>-0.354254291038061</c:v>
                </c:pt>
                <c:pt idx="247">
                  <c:v>-0.35532288697183606</c:v>
                </c:pt>
                <c:pt idx="248">
                  <c:v>-0.35621841189864401</c:v>
                </c:pt>
                <c:pt idx="249">
                  <c:v>-0.3569509419478728</c:v>
                </c:pt>
                <c:pt idx="250">
                  <c:v>-0.35743229457392989</c:v>
                </c:pt>
                <c:pt idx="251">
                  <c:v>-0.35762023336762938</c:v>
                </c:pt>
                <c:pt idx="252">
                  <c:v>-0.35752856002311745</c:v>
                </c:pt>
                <c:pt idx="253">
                  <c:v>-0.35718619964318954</c:v>
                </c:pt>
                <c:pt idx="254">
                  <c:v>-0.35663748053578831</c:v>
                </c:pt>
                <c:pt idx="255">
                  <c:v>-0.35587621790251112</c:v>
                </c:pt>
                <c:pt idx="256">
                  <c:v>-0.35487465439500288</c:v>
                </c:pt>
                <c:pt idx="257">
                  <c:v>-0.35366632566322237</c:v>
                </c:pt>
                <c:pt idx="258">
                  <c:v>-0.35228018771715974</c:v>
                </c:pt>
                <c:pt idx="259">
                  <c:v>-0.35067645627837768</c:v>
                </c:pt>
                <c:pt idx="260">
                  <c:v>-0.34879087528925157</c:v>
                </c:pt>
                <c:pt idx="261">
                  <c:v>-0.34658341993274255</c:v>
                </c:pt>
                <c:pt idx="262">
                  <c:v>-0.34405810142519649</c:v>
                </c:pt>
                <c:pt idx="263">
                  <c:v>-0.34127780784492806</c:v>
                </c:pt>
                <c:pt idx="264">
                  <c:v>-0.33829456271944586</c:v>
                </c:pt>
                <c:pt idx="265">
                  <c:v>-0.33508942128223607</c:v>
                </c:pt>
                <c:pt idx="266">
                  <c:v>-0.33165347688608249</c:v>
                </c:pt>
                <c:pt idx="267">
                  <c:v>-0.32799107535130756</c:v>
                </c:pt>
                <c:pt idx="268">
                  <c:v>-0.32405049953476683</c:v>
                </c:pt>
                <c:pt idx="269">
                  <c:v>-0.3197635957128353</c:v>
                </c:pt>
                <c:pt idx="270">
                  <c:v>-0.31510605134556746</c:v>
                </c:pt>
                <c:pt idx="271">
                  <c:v>-0.31009431779514557</c:v>
                </c:pt>
                <c:pt idx="272">
                  <c:v>-0.30475528768037075</c:v>
                </c:pt>
                <c:pt idx="273">
                  <c:v>-0.29912742702063999</c:v>
                </c:pt>
                <c:pt idx="274">
                  <c:v>-0.29325005245509789</c:v>
                </c:pt>
                <c:pt idx="275">
                  <c:v>-0.28714498983831377</c:v>
                </c:pt>
                <c:pt idx="276">
                  <c:v>-0.2808193747008727</c:v>
                </c:pt>
                <c:pt idx="277">
                  <c:v>-0.27425811358146929</c:v>
                </c:pt>
                <c:pt idx="278">
                  <c:v>-0.26743107599671773</c:v>
                </c:pt>
                <c:pt idx="279">
                  <c:v>-0.26032170106546348</c:v>
                </c:pt>
                <c:pt idx="280">
                  <c:v>-0.2529221679236755</c:v>
                </c:pt>
                <c:pt idx="281">
                  <c:v>-0.24521754436497684</c:v>
                </c:pt>
                <c:pt idx="282">
                  <c:v>-0.2372005309162718</c:v>
                </c:pt>
                <c:pt idx="283">
                  <c:v>-0.22886584110348854</c:v>
                </c:pt>
                <c:pt idx="284">
                  <c:v>-0.22020887916116544</c:v>
                </c:pt>
                <c:pt idx="285">
                  <c:v>-0.21122321370523847</c:v>
                </c:pt>
                <c:pt idx="286">
                  <c:v>-0.20189409797249847</c:v>
                </c:pt>
                <c:pt idx="287">
                  <c:v>-0.1922170195125302</c:v>
                </c:pt>
                <c:pt idx="288">
                  <c:v>-0.18221404874987782</c:v>
                </c:pt>
                <c:pt idx="289">
                  <c:v>-0.1719128328420286</c:v>
                </c:pt>
                <c:pt idx="290">
                  <c:v>-0.16133586905043582</c:v>
                </c:pt>
                <c:pt idx="291">
                  <c:v>-0.15055835150675628</c:v>
                </c:pt>
                <c:pt idx="292">
                  <c:v>-0.13972187011704804</c:v>
                </c:pt>
                <c:pt idx="293">
                  <c:v>-0.12898017051465696</c:v>
                </c:pt>
                <c:pt idx="294">
                  <c:v>-0.11849337931610196</c:v>
                </c:pt>
                <c:pt idx="295">
                  <c:v>-0.10845366842019484</c:v>
                </c:pt>
                <c:pt idx="296">
                  <c:v>-9.9060261967764754E-2</c:v>
                </c:pt>
                <c:pt idx="297">
                  <c:v>-9.046200110428218E-2</c:v>
                </c:pt>
                <c:pt idx="298">
                  <c:v>-8.2703074905301141E-2</c:v>
                </c:pt>
                <c:pt idx="299">
                  <c:v>-7.571989343347009E-2</c:v>
                </c:pt>
                <c:pt idx="300">
                  <c:v>-6.9423412143540711E-2</c:v>
                </c:pt>
                <c:pt idx="301">
                  <c:v>-6.3786542402387736E-2</c:v>
                </c:pt>
                <c:pt idx="302">
                  <c:v>-5.88339588958076E-2</c:v>
                </c:pt>
                <c:pt idx="303">
                  <c:v>-5.4577642321627109E-2</c:v>
                </c:pt>
                <c:pt idx="304">
                  <c:v>-5.1005439036108671E-2</c:v>
                </c:pt>
                <c:pt idx="305">
                  <c:v>-4.8092987591154414E-2</c:v>
                </c:pt>
                <c:pt idx="306">
                  <c:v>-4.5801024479950082E-2</c:v>
                </c:pt>
                <c:pt idx="307">
                  <c:v>-4.4081216485526972E-2</c:v>
                </c:pt>
                <c:pt idx="308">
                  <c:v>-4.2881714582763061E-2</c:v>
                </c:pt>
                <c:pt idx="309">
                  <c:v>-4.213812918607291E-2</c:v>
                </c:pt>
                <c:pt idx="310">
                  <c:v>-4.1774856533973032E-2</c:v>
                </c:pt>
                <c:pt idx="311">
                  <c:v>-4.1722041718913326E-2</c:v>
                </c:pt>
                <c:pt idx="312">
                  <c:v>-4.1905825209657056E-2</c:v>
                </c:pt>
                <c:pt idx="313">
                  <c:v>-4.2235439471361651E-2</c:v>
                </c:pt>
                <c:pt idx="314">
                  <c:v>-4.2628132506106281E-2</c:v>
                </c:pt>
                <c:pt idx="315">
                  <c:v>-4.3035806000099673E-2</c:v>
                </c:pt>
                <c:pt idx="316">
                  <c:v>-4.3426908986809287E-2</c:v>
                </c:pt>
                <c:pt idx="317">
                  <c:v>-4.3745608962936805E-2</c:v>
                </c:pt>
                <c:pt idx="318">
                  <c:v>-4.396282950521372E-2</c:v>
                </c:pt>
                <c:pt idx="319">
                  <c:v>-4.4151347774213777E-2</c:v>
                </c:pt>
                <c:pt idx="320">
                  <c:v>-4.4389863237960049E-2</c:v>
                </c:pt>
                <c:pt idx="321">
                  <c:v>-4.4664305015428216E-2</c:v>
                </c:pt>
                <c:pt idx="322">
                  <c:v>-4.4909109199133747E-2</c:v>
                </c:pt>
                <c:pt idx="323">
                  <c:v>-4.5095154413738361E-2</c:v>
                </c:pt>
                <c:pt idx="324">
                  <c:v>-4.5280789648459746E-2</c:v>
                </c:pt>
                <c:pt idx="325">
                  <c:v>-4.5531792768947067E-2</c:v>
                </c:pt>
                <c:pt idx="326">
                  <c:v>-4.5848464077141694E-2</c:v>
                </c:pt>
                <c:pt idx="327">
                  <c:v>-4.6212251193522423E-2</c:v>
                </c:pt>
                <c:pt idx="328">
                  <c:v>-4.6625693883212756E-2</c:v>
                </c:pt>
                <c:pt idx="329">
                  <c:v>-4.7093890772438071E-2</c:v>
                </c:pt>
                <c:pt idx="330">
                  <c:v>-4.7610794801380509E-2</c:v>
                </c:pt>
                <c:pt idx="331">
                  <c:v>-4.817929391850255E-2</c:v>
                </c:pt>
                <c:pt idx="332">
                  <c:v>-4.8805815193591666E-2</c:v>
                </c:pt>
                <c:pt idx="333">
                  <c:v>-4.946939315199303E-2</c:v>
                </c:pt>
                <c:pt idx="334">
                  <c:v>-5.0129772551862052E-2</c:v>
                </c:pt>
                <c:pt idx="335">
                  <c:v>-5.0757199029861019E-2</c:v>
                </c:pt>
                <c:pt idx="336">
                  <c:v>-5.1348976516747163E-2</c:v>
                </c:pt>
                <c:pt idx="337">
                  <c:v>-5.1903400519636149E-2</c:v>
                </c:pt>
                <c:pt idx="338">
                  <c:v>-5.2382541266654398E-2</c:v>
                </c:pt>
                <c:pt idx="339">
                  <c:v>-5.2766651186372485E-2</c:v>
                </c:pt>
                <c:pt idx="340">
                  <c:v>-5.3110552989664654E-2</c:v>
                </c:pt>
                <c:pt idx="341">
                  <c:v>-5.3495452526425784E-2</c:v>
                </c:pt>
                <c:pt idx="342">
                  <c:v>-5.3994191258554855E-2</c:v>
                </c:pt>
                <c:pt idx="343">
                  <c:v>-5.4655394733348413E-2</c:v>
                </c:pt>
                <c:pt idx="344">
                  <c:v>-5.5459266199508139E-2</c:v>
                </c:pt>
                <c:pt idx="345">
                  <c:v>-5.6341921708131952E-2</c:v>
                </c:pt>
                <c:pt idx="346">
                  <c:v>-5.7250772851569064E-2</c:v>
                </c:pt>
                <c:pt idx="347">
                  <c:v>-5.8142913950680435E-2</c:v>
                </c:pt>
                <c:pt idx="348">
                  <c:v>-5.8970887770948714E-2</c:v>
                </c:pt>
                <c:pt idx="349">
                  <c:v>-5.9690165532021312E-2</c:v>
                </c:pt>
                <c:pt idx="350">
                  <c:v>-6.0274215140096211E-2</c:v>
                </c:pt>
                <c:pt idx="351">
                  <c:v>-6.0754693079616069E-2</c:v>
                </c:pt>
                <c:pt idx="352">
                  <c:v>-6.1179044389941678E-2</c:v>
                </c:pt>
                <c:pt idx="353">
                  <c:v>-6.1491046388438858E-2</c:v>
                </c:pt>
                <c:pt idx="354">
                  <c:v>-6.1617577724679247E-2</c:v>
                </c:pt>
                <c:pt idx="355">
                  <c:v>-6.1584516632020234E-2</c:v>
                </c:pt>
                <c:pt idx="356">
                  <c:v>-6.1386432476314437E-2</c:v>
                </c:pt>
                <c:pt idx="357">
                  <c:v>-6.0928192538076298E-2</c:v>
                </c:pt>
                <c:pt idx="358">
                  <c:v>-6.014020173942615E-2</c:v>
                </c:pt>
                <c:pt idx="359">
                  <c:v>-5.8999061515962875E-2</c:v>
                </c:pt>
                <c:pt idx="360">
                  <c:v>-5.7489926335833622E-2</c:v>
                </c:pt>
                <c:pt idx="361">
                  <c:v>-5.5615058510829068E-2</c:v>
                </c:pt>
                <c:pt idx="362">
                  <c:v>-5.3398363787671335E-2</c:v>
                </c:pt>
                <c:pt idx="363">
                  <c:v>-5.0861947134239714E-2</c:v>
                </c:pt>
                <c:pt idx="364">
                  <c:v>-4.8031731653200252E-2</c:v>
                </c:pt>
                <c:pt idx="365">
                  <c:v>-4.496675326597737E-2</c:v>
                </c:pt>
                <c:pt idx="366">
                  <c:v>-4.1740137061149443E-2</c:v>
                </c:pt>
                <c:pt idx="367">
                  <c:v>-3.8419436200970103E-2</c:v>
                </c:pt>
                <c:pt idx="368">
                  <c:v>-3.5036659287950203E-2</c:v>
                </c:pt>
                <c:pt idx="369">
                  <c:v>-3.1557908733273882E-2</c:v>
                </c:pt>
                <c:pt idx="370">
                  <c:v>-2.7925590169897218E-2</c:v>
                </c:pt>
                <c:pt idx="371">
                  <c:v>-2.4119819346829691E-2</c:v>
                </c:pt>
                <c:pt idx="372">
                  <c:v>-2.0179249846654212E-2</c:v>
                </c:pt>
                <c:pt idx="373">
                  <c:v>-1.6148187551329768E-2</c:v>
                </c:pt>
                <c:pt idx="374">
                  <c:v>-1.2015995508497808E-2</c:v>
                </c:pt>
                <c:pt idx="375">
                  <c:v>-7.7425909875940505E-3</c:v>
                </c:pt>
                <c:pt idx="376">
                  <c:v>-3.2889119717039632E-3</c:v>
                </c:pt>
                <c:pt idx="377">
                  <c:v>1.3770552497586724E-3</c:v>
                </c:pt>
                <c:pt idx="378">
                  <c:v>6.2495653940564293E-3</c:v>
                </c:pt>
                <c:pt idx="379">
                  <c:v>1.1270267614132596E-2</c:v>
                </c:pt>
                <c:pt idx="380">
                  <c:v>1.6387379688202055E-2</c:v>
                </c:pt>
                <c:pt idx="381">
                  <c:v>2.1645300247123571E-2</c:v>
                </c:pt>
                <c:pt idx="382">
                  <c:v>2.7128397678264582E-2</c:v>
                </c:pt>
                <c:pt idx="383">
                  <c:v>3.2860960214383284E-2</c:v>
                </c:pt>
                <c:pt idx="384">
                  <c:v>3.8850675259839706E-2</c:v>
                </c:pt>
                <c:pt idx="385">
                  <c:v>4.511879600202949E-2</c:v>
                </c:pt>
                <c:pt idx="386">
                  <c:v>5.1674251720439476E-2</c:v>
                </c:pt>
                <c:pt idx="387">
                  <c:v>5.8479741488249443E-2</c:v>
                </c:pt>
                <c:pt idx="388">
                  <c:v>6.5467868424841313E-2</c:v>
                </c:pt>
                <c:pt idx="389">
                  <c:v>7.2644955269036651E-2</c:v>
                </c:pt>
                <c:pt idx="390">
                  <c:v>8.0075061560966693E-2</c:v>
                </c:pt>
                <c:pt idx="391">
                  <c:v>8.7789601513469595E-2</c:v>
                </c:pt>
                <c:pt idx="392">
                  <c:v>9.5802773622997689E-2</c:v>
                </c:pt>
                <c:pt idx="393">
                  <c:v>0.10413320283378999</c:v>
                </c:pt>
                <c:pt idx="394">
                  <c:v>0.11280367828643587</c:v>
                </c:pt>
                <c:pt idx="395">
                  <c:v>0.12183437679168339</c:v>
                </c:pt>
                <c:pt idx="396">
                  <c:v>0.13122025185835925</c:v>
                </c:pt>
                <c:pt idx="397">
                  <c:v>0.14095135887683768</c:v>
                </c:pt>
                <c:pt idx="398">
                  <c:v>0.15103583661372305</c:v>
                </c:pt>
                <c:pt idx="399">
                  <c:v>0.16150009805038931</c:v>
                </c:pt>
                <c:pt idx="400">
                  <c:v>0.17238463366284426</c:v>
                </c:pt>
                <c:pt idx="401">
                  <c:v>0.18370890225304917</c:v>
                </c:pt>
                <c:pt idx="402">
                  <c:v>0.19545579876508806</c:v>
                </c:pt>
                <c:pt idx="403">
                  <c:v>0.20760584942332774</c:v>
                </c:pt>
                <c:pt idx="404">
                  <c:v>0.22015682199882972</c:v>
                </c:pt>
                <c:pt idx="405">
                  <c:v>0.23311080128745504</c:v>
                </c:pt>
                <c:pt idx="406">
                  <c:v>0.2464710725965939</c:v>
                </c:pt>
                <c:pt idx="407">
                  <c:v>0.26024020710466755</c:v>
                </c:pt>
                <c:pt idx="408">
                  <c:v>0.27440827850550775</c:v>
                </c:pt>
                <c:pt idx="409">
                  <c:v>0.28891476227983326</c:v>
                </c:pt>
                <c:pt idx="410">
                  <c:v>0.30362112205642794</c:v>
                </c:pt>
                <c:pt idx="411">
                  <c:v>0.31835541875590895</c:v>
                </c:pt>
                <c:pt idx="412">
                  <c:v>0.33300283529490143</c:v>
                </c:pt>
                <c:pt idx="413">
                  <c:v>0.34753865326057509</c:v>
                </c:pt>
                <c:pt idx="414">
                  <c:v>0.36188615431375087</c:v>
                </c:pt>
                <c:pt idx="415">
                  <c:v>0.37587513355864915</c:v>
                </c:pt>
                <c:pt idx="416">
                  <c:v>0.38940685541172587</c:v>
                </c:pt>
                <c:pt idx="417">
                  <c:v>0.40249352215396811</c:v>
                </c:pt>
                <c:pt idx="418">
                  <c:v>0.41517071416054263</c:v>
                </c:pt>
                <c:pt idx="419">
                  <c:v>0.42743515061491427</c:v>
                </c:pt>
                <c:pt idx="420">
                  <c:v>0.43925357707323159</c:v>
                </c:pt>
                <c:pt idx="421">
                  <c:v>0.45059640885067792</c:v>
                </c:pt>
                <c:pt idx="422">
                  <c:v>0.46144698806505713</c:v>
                </c:pt>
                <c:pt idx="423">
                  <c:v>0.47180375513312633</c:v>
                </c:pt>
                <c:pt idx="424">
                  <c:v>0.48166798123989096</c:v>
                </c:pt>
                <c:pt idx="425">
                  <c:v>0.49103507434115701</c:v>
                </c:pt>
              </c:numCache>
            </c:numRef>
          </c:yVal>
        </c:ser>
        <c:axId val="37345920"/>
        <c:axId val="38322176"/>
      </c:scatterChart>
      <c:valAx>
        <c:axId val="37345920"/>
        <c:scaling>
          <c:orientation val="maxMin"/>
          <c:max val="450"/>
        </c:scaling>
        <c:axPos val="b"/>
        <c:numFmt formatCode="General" sourceLinked="1"/>
        <c:tickLblPos val="nextTo"/>
        <c:crossAx val="38322176"/>
        <c:crossesAt val="-3"/>
        <c:crossBetween val="midCat"/>
      </c:valAx>
      <c:valAx>
        <c:axId val="38322176"/>
        <c:scaling>
          <c:orientation val="minMax"/>
        </c:scaling>
        <c:axPos val="r"/>
        <c:numFmt formatCode="General" sourceLinked="1"/>
        <c:tickLblPos val="nextTo"/>
        <c:crossAx val="3734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118253174154355"/>
          <c:y val="3.3437035405539356E-2"/>
          <c:w val="0.27753222836095776"/>
          <c:h val="0.17120317346695299"/>
        </c:manualLayout>
      </c:layout>
    </c:legend>
    <c:plotVisOnly val="1"/>
  </c:chart>
  <c:txPr>
    <a:bodyPr/>
    <a:lstStyle/>
    <a:p>
      <a:pPr>
        <a:defRPr sz="1400" b="1"/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/>
    <c:plotArea>
      <c:layout/>
      <c:scatterChart>
        <c:scatterStyle val="lineMarker"/>
        <c:ser>
          <c:idx val="0"/>
          <c:order val="0"/>
          <c:tx>
            <c:strRef>
              <c:f>'Data &amp; graphs'!$H$5</c:f>
              <c:strCache>
                <c:ptCount val="1"/>
                <c:pt idx="0">
                  <c:v>Benthic d18O vs T-Antarctica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439807524059527"/>
                  <c:y val="-0.28585338291046974"/>
                </c:manualLayout>
              </c:layout>
              <c:numFmt formatCode="General" sourceLinked="0"/>
            </c:trendlineLbl>
          </c:trendline>
          <c:xVal>
            <c:numRef>
              <c:f>'Data &amp; graphs'!$G$6:$G$432</c:f>
              <c:numCache>
                <c:formatCode>General</c:formatCode>
                <c:ptCount val="427"/>
                <c:pt idx="0">
                  <c:v>-1.2575000000000001</c:v>
                </c:pt>
                <c:pt idx="1">
                  <c:v>-0.48</c:v>
                </c:pt>
                <c:pt idx="2">
                  <c:v>-2.3099999999999996</c:v>
                </c:pt>
                <c:pt idx="3">
                  <c:v>-1.6433333333333333</c:v>
                </c:pt>
                <c:pt idx="4">
                  <c:v>-1.3174999999999999</c:v>
                </c:pt>
                <c:pt idx="5">
                  <c:v>-0.45333333333333331</c:v>
                </c:pt>
                <c:pt idx="6">
                  <c:v>-0.32500000000000001</c:v>
                </c:pt>
                <c:pt idx="7">
                  <c:v>-0.12750000000000003</c:v>
                </c:pt>
                <c:pt idx="8">
                  <c:v>0.53500000000000003</c:v>
                </c:pt>
                <c:pt idx="9">
                  <c:v>0.4325</c:v>
                </c:pt>
                <c:pt idx="10">
                  <c:v>0.33750000000000002</c:v>
                </c:pt>
                <c:pt idx="11">
                  <c:v>0.19500000000000001</c:v>
                </c:pt>
                <c:pt idx="12">
                  <c:v>0.49</c:v>
                </c:pt>
                <c:pt idx="13">
                  <c:v>0.42000000000000004</c:v>
                </c:pt>
                <c:pt idx="14">
                  <c:v>1.17</c:v>
                </c:pt>
                <c:pt idx="15">
                  <c:v>1.5920000000000001</c:v>
                </c:pt>
                <c:pt idx="16">
                  <c:v>1.8616666666666664</c:v>
                </c:pt>
                <c:pt idx="17">
                  <c:v>1.97</c:v>
                </c:pt>
                <c:pt idx="18">
                  <c:v>2.5283333333333333</c:v>
                </c:pt>
                <c:pt idx="19">
                  <c:v>2.3739999999999997</c:v>
                </c:pt>
                <c:pt idx="20">
                  <c:v>2.3400000000000003</c:v>
                </c:pt>
                <c:pt idx="21">
                  <c:v>1.9620000000000002</c:v>
                </c:pt>
                <c:pt idx="22">
                  <c:v>2.186666666666667</c:v>
                </c:pt>
                <c:pt idx="23">
                  <c:v>1.8966666666666667</c:v>
                </c:pt>
                <c:pt idx="24">
                  <c:v>1.516</c:v>
                </c:pt>
                <c:pt idx="25">
                  <c:v>1.0880000000000001</c:v>
                </c:pt>
                <c:pt idx="26">
                  <c:v>0.35599999999999998</c:v>
                </c:pt>
                <c:pt idx="27">
                  <c:v>-0.18</c:v>
                </c:pt>
                <c:pt idx="28">
                  <c:v>-0.17800000000000002</c:v>
                </c:pt>
                <c:pt idx="29">
                  <c:v>-0.87750000000000006</c:v>
                </c:pt>
                <c:pt idx="30">
                  <c:v>-1.4440000000000002</c:v>
                </c:pt>
                <c:pt idx="31">
                  <c:v>-1.2999999999999998</c:v>
                </c:pt>
                <c:pt idx="32">
                  <c:v>-2.9033333333333329</c:v>
                </c:pt>
                <c:pt idx="33">
                  <c:v>-3.9866666666666668</c:v>
                </c:pt>
                <c:pt idx="34">
                  <c:v>-4.7600000000000007</c:v>
                </c:pt>
                <c:pt idx="35">
                  <c:v>-5.336666666666666</c:v>
                </c:pt>
                <c:pt idx="36">
                  <c:v>-6.3266666666666671</c:v>
                </c:pt>
                <c:pt idx="37">
                  <c:v>-5.7400000000000011</c:v>
                </c:pt>
                <c:pt idx="38">
                  <c:v>-4.8833333333333329</c:v>
                </c:pt>
                <c:pt idx="39">
                  <c:v>-3.54</c:v>
                </c:pt>
                <c:pt idx="40">
                  <c:v>-4.6199999999999992</c:v>
                </c:pt>
                <c:pt idx="41">
                  <c:v>-5.3933333333333335</c:v>
                </c:pt>
                <c:pt idx="42">
                  <c:v>-5.7474999999999996</c:v>
                </c:pt>
                <c:pt idx="43">
                  <c:v>-4.97</c:v>
                </c:pt>
                <c:pt idx="44">
                  <c:v>-4.6466666666666665</c:v>
                </c:pt>
                <c:pt idx="45">
                  <c:v>-5.0449999999999999</c:v>
                </c:pt>
                <c:pt idx="46">
                  <c:v>-5.669999999999999</c:v>
                </c:pt>
                <c:pt idx="47">
                  <c:v>-6.376666666666666</c:v>
                </c:pt>
                <c:pt idx="48">
                  <c:v>-6.4574999999999996</c:v>
                </c:pt>
                <c:pt idx="49">
                  <c:v>-6.8966666666666656</c:v>
                </c:pt>
                <c:pt idx="50">
                  <c:v>-7.456666666666667</c:v>
                </c:pt>
                <c:pt idx="51">
                  <c:v>-7.5266666666666673</c:v>
                </c:pt>
                <c:pt idx="52">
                  <c:v>-6.1833333333333336</c:v>
                </c:pt>
                <c:pt idx="53">
                  <c:v>-5.5474999999999994</c:v>
                </c:pt>
                <c:pt idx="54">
                  <c:v>-6.4450000000000003</c:v>
                </c:pt>
                <c:pt idx="55">
                  <c:v>-6.7566666666666668</c:v>
                </c:pt>
                <c:pt idx="56">
                  <c:v>-7.1766666666666667</c:v>
                </c:pt>
                <c:pt idx="57">
                  <c:v>-7.916666666666667</c:v>
                </c:pt>
                <c:pt idx="58">
                  <c:v>-7.1974999999999998</c:v>
                </c:pt>
                <c:pt idx="59">
                  <c:v>-7.6033333333333326</c:v>
                </c:pt>
                <c:pt idx="60">
                  <c:v>-7.3900000000000006</c:v>
                </c:pt>
                <c:pt idx="61">
                  <c:v>-7.93</c:v>
                </c:pt>
                <c:pt idx="62">
                  <c:v>-6.9824999999999999</c:v>
                </c:pt>
                <c:pt idx="63">
                  <c:v>-7.6466666666666674</c:v>
                </c:pt>
                <c:pt idx="64">
                  <c:v>-7.8933333333333335</c:v>
                </c:pt>
                <c:pt idx="65">
                  <c:v>-8.09</c:v>
                </c:pt>
                <c:pt idx="66">
                  <c:v>-8.379999999999999</c:v>
                </c:pt>
                <c:pt idx="67">
                  <c:v>-8.5766666666666662</c:v>
                </c:pt>
                <c:pt idx="68">
                  <c:v>-8.8766666666666669</c:v>
                </c:pt>
                <c:pt idx="69">
                  <c:v>-8.6233333333333331</c:v>
                </c:pt>
                <c:pt idx="70">
                  <c:v>-8.9133333333333322</c:v>
                </c:pt>
                <c:pt idx="71">
                  <c:v>-8.5066666666666659</c:v>
                </c:pt>
                <c:pt idx="72">
                  <c:v>-7.6433333333333335</c:v>
                </c:pt>
                <c:pt idx="73">
                  <c:v>-7.82</c:v>
                </c:pt>
                <c:pt idx="74">
                  <c:v>-7.8266666666666671</c:v>
                </c:pt>
                <c:pt idx="75">
                  <c:v>-7.7249999999999996</c:v>
                </c:pt>
                <c:pt idx="76">
                  <c:v>-7.4033333333333333</c:v>
                </c:pt>
                <c:pt idx="77">
                  <c:v>-8.4500000000000011</c:v>
                </c:pt>
                <c:pt idx="78">
                  <c:v>-8.0233333333333334</c:v>
                </c:pt>
                <c:pt idx="79">
                  <c:v>-8.4500000000000011</c:v>
                </c:pt>
                <c:pt idx="80">
                  <c:v>-8.4849999999999994</c:v>
                </c:pt>
                <c:pt idx="81">
                  <c:v>-8.7699999999999978</c:v>
                </c:pt>
                <c:pt idx="82">
                  <c:v>-8.8333333333333339</c:v>
                </c:pt>
                <c:pt idx="83">
                  <c:v>-9.2866666666666671</c:v>
                </c:pt>
                <c:pt idx="84">
                  <c:v>-9.2433333333333341</c:v>
                </c:pt>
                <c:pt idx="85">
                  <c:v>-7.7333333333333343</c:v>
                </c:pt>
                <c:pt idx="86">
                  <c:v>-6.4174999999999995</c:v>
                </c:pt>
                <c:pt idx="87">
                  <c:v>-4.9940000000000007</c:v>
                </c:pt>
                <c:pt idx="88">
                  <c:v>-3.3180000000000001</c:v>
                </c:pt>
                <c:pt idx="89">
                  <c:v>-2.2166666666666668</c:v>
                </c:pt>
                <c:pt idx="90">
                  <c:v>0.19250000000000003</c:v>
                </c:pt>
                <c:pt idx="91">
                  <c:v>2.4512499999999999</c:v>
                </c:pt>
                <c:pt idx="92">
                  <c:v>3.3570000000000002</c:v>
                </c:pt>
                <c:pt idx="93">
                  <c:v>2.4722222222222214</c:v>
                </c:pt>
                <c:pt idx="94">
                  <c:v>0.33499999999999991</c:v>
                </c:pt>
                <c:pt idx="95">
                  <c:v>0.62571428571428567</c:v>
                </c:pt>
                <c:pt idx="96">
                  <c:v>0.50124999999999997</c:v>
                </c:pt>
                <c:pt idx="97">
                  <c:v>0.99857142857142878</c:v>
                </c:pt>
                <c:pt idx="98">
                  <c:v>0.69374999999999998</c:v>
                </c:pt>
                <c:pt idx="99">
                  <c:v>0.45857142857142857</c:v>
                </c:pt>
                <c:pt idx="100">
                  <c:v>0.41142857142857148</c:v>
                </c:pt>
                <c:pt idx="101">
                  <c:v>-0.18857142857142858</c:v>
                </c:pt>
                <c:pt idx="102">
                  <c:v>-0.91499999999999992</c:v>
                </c:pt>
                <c:pt idx="103">
                  <c:v>-1.6349999999999998</c:v>
                </c:pt>
                <c:pt idx="104">
                  <c:v>-2.5183333333333331</c:v>
                </c:pt>
                <c:pt idx="105">
                  <c:v>-3.5119999999999996</c:v>
                </c:pt>
                <c:pt idx="106">
                  <c:v>-4.3340000000000005</c:v>
                </c:pt>
                <c:pt idx="107">
                  <c:v>-4.625</c:v>
                </c:pt>
                <c:pt idx="108">
                  <c:v>-3.4583333333333335</c:v>
                </c:pt>
                <c:pt idx="109">
                  <c:v>-2.438333333333333</c:v>
                </c:pt>
                <c:pt idx="110">
                  <c:v>-2.8780000000000001</c:v>
                </c:pt>
                <c:pt idx="111">
                  <c:v>-3.1533333333333338</c:v>
                </c:pt>
                <c:pt idx="112">
                  <c:v>-3.6760000000000006</c:v>
                </c:pt>
                <c:pt idx="113">
                  <c:v>-4.4760000000000009</c:v>
                </c:pt>
                <c:pt idx="114">
                  <c:v>-5.2560000000000002</c:v>
                </c:pt>
                <c:pt idx="115">
                  <c:v>-5.5080000000000009</c:v>
                </c:pt>
                <c:pt idx="116">
                  <c:v>-5.734</c:v>
                </c:pt>
                <c:pt idx="117">
                  <c:v>-5.8574999999999999</c:v>
                </c:pt>
                <c:pt idx="118">
                  <c:v>-6.8620000000000001</c:v>
                </c:pt>
                <c:pt idx="119">
                  <c:v>-5.6539999999999999</c:v>
                </c:pt>
                <c:pt idx="120">
                  <c:v>-4.5720000000000001</c:v>
                </c:pt>
                <c:pt idx="121">
                  <c:v>-5.1620000000000008</c:v>
                </c:pt>
                <c:pt idx="122">
                  <c:v>-5.38</c:v>
                </c:pt>
                <c:pt idx="123">
                  <c:v>-6.338000000000001</c:v>
                </c:pt>
                <c:pt idx="124">
                  <c:v>-7.1059999999999999</c:v>
                </c:pt>
                <c:pt idx="125">
                  <c:v>-5.718</c:v>
                </c:pt>
                <c:pt idx="126">
                  <c:v>-6.42</c:v>
                </c:pt>
                <c:pt idx="127">
                  <c:v>-7.1675000000000004</c:v>
                </c:pt>
                <c:pt idx="128">
                  <c:v>-7.5239999999999991</c:v>
                </c:pt>
                <c:pt idx="129">
                  <c:v>-5.9560000000000004</c:v>
                </c:pt>
                <c:pt idx="130">
                  <c:v>-6.9779999999999998</c:v>
                </c:pt>
                <c:pt idx="131">
                  <c:v>-7.4075000000000006</c:v>
                </c:pt>
                <c:pt idx="132">
                  <c:v>-7.3459999999999992</c:v>
                </c:pt>
                <c:pt idx="133">
                  <c:v>-6.3420000000000005</c:v>
                </c:pt>
                <c:pt idx="134">
                  <c:v>-5.62</c:v>
                </c:pt>
                <c:pt idx="135">
                  <c:v>-4.3233333333333341</c:v>
                </c:pt>
                <c:pt idx="136">
                  <c:v>-4.7600000000000007</c:v>
                </c:pt>
                <c:pt idx="137">
                  <c:v>-4.91</c:v>
                </c:pt>
                <c:pt idx="138">
                  <c:v>-5.0649999999999995</c:v>
                </c:pt>
                <c:pt idx="139">
                  <c:v>-5.1983333333333341</c:v>
                </c:pt>
                <c:pt idx="140">
                  <c:v>-5.7119999999999997</c:v>
                </c:pt>
                <c:pt idx="141">
                  <c:v>-5.7616666666666667</c:v>
                </c:pt>
                <c:pt idx="142">
                  <c:v>-5.9319999999999995</c:v>
                </c:pt>
                <c:pt idx="143">
                  <c:v>-6.4833333333333343</c:v>
                </c:pt>
                <c:pt idx="144">
                  <c:v>-7.2060000000000004</c:v>
                </c:pt>
                <c:pt idx="145">
                  <c:v>-6.5300000000000011</c:v>
                </c:pt>
                <c:pt idx="146">
                  <c:v>-8.0150000000000006</c:v>
                </c:pt>
                <c:pt idx="147">
                  <c:v>-8.3820000000000014</c:v>
                </c:pt>
                <c:pt idx="148">
                  <c:v>-8.2774999999999999</c:v>
                </c:pt>
                <c:pt idx="149">
                  <c:v>-8.6120000000000001</c:v>
                </c:pt>
                <c:pt idx="150">
                  <c:v>-8.7499999999999982</c:v>
                </c:pt>
                <c:pt idx="151">
                  <c:v>-8.8539999999999992</c:v>
                </c:pt>
                <c:pt idx="152">
                  <c:v>-9.1274999999999995</c:v>
                </c:pt>
                <c:pt idx="153">
                  <c:v>-9.2475000000000023</c:v>
                </c:pt>
                <c:pt idx="154">
                  <c:v>-9.2375000000000007</c:v>
                </c:pt>
                <c:pt idx="155">
                  <c:v>-8.9460000000000015</c:v>
                </c:pt>
                <c:pt idx="156">
                  <c:v>-8.8240000000000016</c:v>
                </c:pt>
                <c:pt idx="157">
                  <c:v>-8.5075000000000003</c:v>
                </c:pt>
                <c:pt idx="158">
                  <c:v>-8.5719999999999992</c:v>
                </c:pt>
                <c:pt idx="159">
                  <c:v>-7.92</c:v>
                </c:pt>
                <c:pt idx="160">
                  <c:v>-7.5019999999999998</c:v>
                </c:pt>
                <c:pt idx="161">
                  <c:v>-7.0459999999999994</c:v>
                </c:pt>
                <c:pt idx="162">
                  <c:v>-6.501666666666666</c:v>
                </c:pt>
                <c:pt idx="163">
                  <c:v>-7.5419999999999998</c:v>
                </c:pt>
                <c:pt idx="164">
                  <c:v>-7.6550000000000002</c:v>
                </c:pt>
                <c:pt idx="165">
                  <c:v>-7.8220000000000001</c:v>
                </c:pt>
                <c:pt idx="166">
                  <c:v>-7.5739999999999998</c:v>
                </c:pt>
                <c:pt idx="167">
                  <c:v>-6.793333333333333</c:v>
                </c:pt>
                <c:pt idx="168">
                  <c:v>-7.2766666666666664</c:v>
                </c:pt>
                <c:pt idx="169">
                  <c:v>-7.4379999999999997</c:v>
                </c:pt>
                <c:pt idx="170">
                  <c:v>-8.0719999999999992</c:v>
                </c:pt>
                <c:pt idx="171">
                  <c:v>-7.68</c:v>
                </c:pt>
                <c:pt idx="172">
                  <c:v>-7.9960000000000004</c:v>
                </c:pt>
                <c:pt idx="173">
                  <c:v>-8.1319999999999997</c:v>
                </c:pt>
                <c:pt idx="174">
                  <c:v>-7.7566666666666668</c:v>
                </c:pt>
                <c:pt idx="175">
                  <c:v>-7.653999999999999</c:v>
                </c:pt>
                <c:pt idx="176">
                  <c:v>-6.8649999999999993</c:v>
                </c:pt>
                <c:pt idx="177">
                  <c:v>-6.003333333333333</c:v>
                </c:pt>
                <c:pt idx="178">
                  <c:v>-6.2557142857142853</c:v>
                </c:pt>
                <c:pt idx="179">
                  <c:v>-6.2866666666666662</c:v>
                </c:pt>
                <c:pt idx="180">
                  <c:v>-4.0074999999999994</c:v>
                </c:pt>
                <c:pt idx="181">
                  <c:v>-2.2111111111111112</c:v>
                </c:pt>
                <c:pt idx="182">
                  <c:v>0.61692307692307691</c:v>
                </c:pt>
                <c:pt idx="183">
                  <c:v>2.0869230769230773</c:v>
                </c:pt>
                <c:pt idx="184">
                  <c:v>1.1353846153846154</c:v>
                </c:pt>
                <c:pt idx="185">
                  <c:v>-0.873</c:v>
                </c:pt>
                <c:pt idx="186">
                  <c:v>-1.8679999999999999</c:v>
                </c:pt>
                <c:pt idx="187">
                  <c:v>-2.1677777777777774</c:v>
                </c:pt>
                <c:pt idx="188">
                  <c:v>-2.5287500000000001</c:v>
                </c:pt>
                <c:pt idx="189">
                  <c:v>-2.6166666666666667</c:v>
                </c:pt>
                <c:pt idx="190">
                  <c:v>-3.5437499999999997</c:v>
                </c:pt>
                <c:pt idx="191">
                  <c:v>-4.57</c:v>
                </c:pt>
                <c:pt idx="192">
                  <c:v>-5.2785714285714294</c:v>
                </c:pt>
                <c:pt idx="193">
                  <c:v>-5.9371428571428577</c:v>
                </c:pt>
                <c:pt idx="194">
                  <c:v>-6.7733333333333334</c:v>
                </c:pt>
                <c:pt idx="195">
                  <c:v>-7.37</c:v>
                </c:pt>
                <c:pt idx="196">
                  <c:v>-6.4483333333333333</c:v>
                </c:pt>
                <c:pt idx="197">
                  <c:v>-8.1533333333333342</c:v>
                </c:pt>
                <c:pt idx="198">
                  <c:v>-7.1366666666666676</c:v>
                </c:pt>
                <c:pt idx="199">
                  <c:v>-5.7385714285714275</c:v>
                </c:pt>
                <c:pt idx="200">
                  <c:v>-6.96</c:v>
                </c:pt>
                <c:pt idx="201">
                  <c:v>-8.14</c:v>
                </c:pt>
                <c:pt idx="202">
                  <c:v>-8.4583333333333321</c:v>
                </c:pt>
                <c:pt idx="203">
                  <c:v>-8.1333333333333329</c:v>
                </c:pt>
                <c:pt idx="204">
                  <c:v>-7.54</c:v>
                </c:pt>
                <c:pt idx="205">
                  <c:v>-6.4914285714285711</c:v>
                </c:pt>
                <c:pt idx="206">
                  <c:v>-5.6112500000000001</c:v>
                </c:pt>
                <c:pt idx="207">
                  <c:v>-5.2700000000000005</c:v>
                </c:pt>
                <c:pt idx="208">
                  <c:v>-4.2877777777777784</c:v>
                </c:pt>
                <c:pt idx="209">
                  <c:v>-3.1510000000000002</c:v>
                </c:pt>
                <c:pt idx="210">
                  <c:v>-1.7924999999999998</c:v>
                </c:pt>
                <c:pt idx="211">
                  <c:v>-2.080909090909091</c:v>
                </c:pt>
                <c:pt idx="212">
                  <c:v>-2.1236363636363635</c:v>
                </c:pt>
                <c:pt idx="213">
                  <c:v>-2.1799999999999997</c:v>
                </c:pt>
                <c:pt idx="214">
                  <c:v>-1.8641666666666667</c:v>
                </c:pt>
                <c:pt idx="215">
                  <c:v>-1.5590909090909093</c:v>
                </c:pt>
                <c:pt idx="216">
                  <c:v>-1.8841666666666665</c:v>
                </c:pt>
                <c:pt idx="217">
                  <c:v>-2.2563636363636363</c:v>
                </c:pt>
                <c:pt idx="218">
                  <c:v>-2.7930000000000001</c:v>
                </c:pt>
                <c:pt idx="219">
                  <c:v>-3.0150000000000006</c:v>
                </c:pt>
                <c:pt idx="220">
                  <c:v>-3.3099999999999996</c:v>
                </c:pt>
                <c:pt idx="221">
                  <c:v>-4.0355555555555558</c:v>
                </c:pt>
                <c:pt idx="222">
                  <c:v>-4.594444444444445</c:v>
                </c:pt>
                <c:pt idx="223">
                  <c:v>-3.9850000000000003</c:v>
                </c:pt>
                <c:pt idx="224">
                  <c:v>-2.4709090909090916</c:v>
                </c:pt>
                <c:pt idx="225">
                  <c:v>-2.2541666666666669</c:v>
                </c:pt>
                <c:pt idx="226">
                  <c:v>-2.1754545454545453</c:v>
                </c:pt>
                <c:pt idx="227">
                  <c:v>-2.4774999999999996</c:v>
                </c:pt>
                <c:pt idx="228">
                  <c:v>-3.2089999999999996</c:v>
                </c:pt>
                <c:pt idx="229">
                  <c:v>-4.4039999999999999</c:v>
                </c:pt>
                <c:pt idx="230">
                  <c:v>-5.9550000000000001</c:v>
                </c:pt>
                <c:pt idx="231">
                  <c:v>-6.2188888888888885</c:v>
                </c:pt>
                <c:pt idx="232">
                  <c:v>-6.6062499999999993</c:v>
                </c:pt>
                <c:pt idx="233">
                  <c:v>-5.6033333333333326</c:v>
                </c:pt>
                <c:pt idx="234">
                  <c:v>-6.5662499999999993</c:v>
                </c:pt>
                <c:pt idx="235">
                  <c:v>-7.2687499999999998</c:v>
                </c:pt>
                <c:pt idx="236">
                  <c:v>-6.4444444444444446</c:v>
                </c:pt>
                <c:pt idx="237">
                  <c:v>-5.7589999999999995</c:v>
                </c:pt>
                <c:pt idx="238">
                  <c:v>-5.1466666666666665</c:v>
                </c:pt>
                <c:pt idx="239">
                  <c:v>-7.2399999999999993</c:v>
                </c:pt>
                <c:pt idx="240">
                  <c:v>-8.105714285714285</c:v>
                </c:pt>
                <c:pt idx="241">
                  <c:v>-8.6687499999999993</c:v>
                </c:pt>
                <c:pt idx="242">
                  <c:v>-8.8471428571428561</c:v>
                </c:pt>
                <c:pt idx="243">
                  <c:v>-8.6862499999999994</c:v>
                </c:pt>
                <c:pt idx="244">
                  <c:v>-8.7271428571428569</c:v>
                </c:pt>
                <c:pt idx="245">
                  <c:v>-8.3762499999999989</c:v>
                </c:pt>
                <c:pt idx="246">
                  <c:v>-8.3199999999999985</c:v>
                </c:pt>
                <c:pt idx="247">
                  <c:v>-6.64</c:v>
                </c:pt>
                <c:pt idx="248">
                  <c:v>-6.3019999999999996</c:v>
                </c:pt>
                <c:pt idx="249">
                  <c:v>-8.2414285714285711</c:v>
                </c:pt>
                <c:pt idx="250">
                  <c:v>-8.3462499999999995</c:v>
                </c:pt>
                <c:pt idx="251">
                  <c:v>-7.9433333333333342</c:v>
                </c:pt>
                <c:pt idx="252">
                  <c:v>-8.0737500000000004</c:v>
                </c:pt>
                <c:pt idx="253">
                  <c:v>-7.0200000000000014</c:v>
                </c:pt>
                <c:pt idx="254">
                  <c:v>-7.1644444444444453</c:v>
                </c:pt>
                <c:pt idx="255">
                  <c:v>-8.1849999999999987</c:v>
                </c:pt>
                <c:pt idx="256">
                  <c:v>-7.1470000000000002</c:v>
                </c:pt>
                <c:pt idx="257">
                  <c:v>-6.8159999999999998</c:v>
                </c:pt>
                <c:pt idx="258">
                  <c:v>-7.318888888888889</c:v>
                </c:pt>
                <c:pt idx="259">
                  <c:v>-8.2888888888888896</c:v>
                </c:pt>
                <c:pt idx="260">
                  <c:v>-8.5024999999999995</c:v>
                </c:pt>
                <c:pt idx="261">
                  <c:v>-8.76</c:v>
                </c:pt>
                <c:pt idx="262">
                  <c:v>-7.865555555555555</c:v>
                </c:pt>
                <c:pt idx="263">
                  <c:v>-6.7969999999999997</c:v>
                </c:pt>
                <c:pt idx="264">
                  <c:v>-7.6777777777777771</c:v>
                </c:pt>
                <c:pt idx="265">
                  <c:v>-7.7679999999999989</c:v>
                </c:pt>
                <c:pt idx="266">
                  <c:v>-7.0750000000000002</c:v>
                </c:pt>
                <c:pt idx="267">
                  <c:v>-8.1911111111111108</c:v>
                </c:pt>
                <c:pt idx="268">
                  <c:v>-8.7899999999999991</c:v>
                </c:pt>
                <c:pt idx="269">
                  <c:v>-9.2937499999999993</c:v>
                </c:pt>
                <c:pt idx="270">
                  <c:v>-8.692499999999999</c:v>
                </c:pt>
                <c:pt idx="271">
                  <c:v>-8.7111111111111121</c:v>
                </c:pt>
                <c:pt idx="272">
                  <c:v>-8.163333333333334</c:v>
                </c:pt>
                <c:pt idx="273">
                  <c:v>-7.65</c:v>
                </c:pt>
                <c:pt idx="274">
                  <c:v>-7.5989999999999993</c:v>
                </c:pt>
                <c:pt idx="275">
                  <c:v>-7.3119999999999994</c:v>
                </c:pt>
                <c:pt idx="276">
                  <c:v>-7.6420000000000003</c:v>
                </c:pt>
                <c:pt idx="277">
                  <c:v>-7.8929999999999989</c:v>
                </c:pt>
                <c:pt idx="278">
                  <c:v>-8.3066666666666666</c:v>
                </c:pt>
                <c:pt idx="279">
                  <c:v>-7.9129999999999994</c:v>
                </c:pt>
                <c:pt idx="280">
                  <c:v>-8.6100000000000012</c:v>
                </c:pt>
                <c:pt idx="281">
                  <c:v>-8.2270000000000003</c:v>
                </c:pt>
                <c:pt idx="282">
                  <c:v>-8.5977777777777771</c:v>
                </c:pt>
                <c:pt idx="283">
                  <c:v>-8.4577777777777783</c:v>
                </c:pt>
                <c:pt idx="284">
                  <c:v>-8.5570000000000004</c:v>
                </c:pt>
                <c:pt idx="285">
                  <c:v>-8.7644444444444449</c:v>
                </c:pt>
                <c:pt idx="286">
                  <c:v>-8.8600000000000012</c:v>
                </c:pt>
                <c:pt idx="287">
                  <c:v>-8.6479999999999997</c:v>
                </c:pt>
                <c:pt idx="288">
                  <c:v>-8.0639999999999983</c:v>
                </c:pt>
                <c:pt idx="289">
                  <c:v>-8.3010000000000002</c:v>
                </c:pt>
                <c:pt idx="290">
                  <c:v>-7.4809090909090905</c:v>
                </c:pt>
                <c:pt idx="291">
                  <c:v>-5.775384615384616</c:v>
                </c:pt>
                <c:pt idx="292">
                  <c:v>-4.152857142857143</c:v>
                </c:pt>
                <c:pt idx="293">
                  <c:v>-2.7472222222222222</c:v>
                </c:pt>
                <c:pt idx="294">
                  <c:v>-0.56099999999999994</c:v>
                </c:pt>
                <c:pt idx="295">
                  <c:v>1.6057692307692308</c:v>
                </c:pt>
                <c:pt idx="296">
                  <c:v>3.3224137931034479</c:v>
                </c:pt>
                <c:pt idx="297">
                  <c:v>3.8758064516129034</c:v>
                </c:pt>
                <c:pt idx="298">
                  <c:v>2.8792592592592596</c:v>
                </c:pt>
                <c:pt idx="299">
                  <c:v>1.6899999999999997</c:v>
                </c:pt>
                <c:pt idx="300">
                  <c:v>1.38375</c:v>
                </c:pt>
                <c:pt idx="301">
                  <c:v>2.0655999999999999</c:v>
                </c:pt>
                <c:pt idx="302">
                  <c:v>2.0282608695652176</c:v>
                </c:pt>
                <c:pt idx="303">
                  <c:v>1.9163999999999999</c:v>
                </c:pt>
                <c:pt idx="304">
                  <c:v>1.675</c:v>
                </c:pt>
                <c:pt idx="305">
                  <c:v>1.2624999999999997</c:v>
                </c:pt>
                <c:pt idx="306">
                  <c:v>0.70565217391304347</c:v>
                </c:pt>
                <c:pt idx="307">
                  <c:v>0.23363636363636367</c:v>
                </c:pt>
                <c:pt idx="308">
                  <c:v>-0.4090476190476191</c:v>
                </c:pt>
                <c:pt idx="309">
                  <c:v>-1.3136842105263156</c:v>
                </c:pt>
                <c:pt idx="310">
                  <c:v>-1.9873684210526321</c:v>
                </c:pt>
                <c:pt idx="311">
                  <c:v>-2.6233333333333331</c:v>
                </c:pt>
                <c:pt idx="312">
                  <c:v>-3.7312500000000002</c:v>
                </c:pt>
                <c:pt idx="313">
                  <c:v>-4.6320000000000006</c:v>
                </c:pt>
                <c:pt idx="314">
                  <c:v>-5.1437499999999998</c:v>
                </c:pt>
                <c:pt idx="315">
                  <c:v>-5.2079999999999993</c:v>
                </c:pt>
                <c:pt idx="316">
                  <c:v>-5.8721428571428573</c:v>
                </c:pt>
                <c:pt idx="317">
                  <c:v>-6.7878571428571428</c:v>
                </c:pt>
                <c:pt idx="318">
                  <c:v>-5.4943750000000007</c:v>
                </c:pt>
                <c:pt idx="319">
                  <c:v>-4.1568421052631574</c:v>
                </c:pt>
                <c:pt idx="320">
                  <c:v>-4.8717647058823514</c:v>
                </c:pt>
                <c:pt idx="321">
                  <c:v>-5.3611764705882354</c:v>
                </c:pt>
                <c:pt idx="322">
                  <c:v>-6.3780000000000001</c:v>
                </c:pt>
                <c:pt idx="323">
                  <c:v>-5.0588888888888883</c:v>
                </c:pt>
                <c:pt idx="324">
                  <c:v>-4.2679999999999998</c:v>
                </c:pt>
                <c:pt idx="325">
                  <c:v>-4.4494736842105258</c:v>
                </c:pt>
                <c:pt idx="326">
                  <c:v>-4.865000000000002</c:v>
                </c:pt>
                <c:pt idx="327">
                  <c:v>-4.6194736842105257</c:v>
                </c:pt>
                <c:pt idx="328">
                  <c:v>-4.589999999999999</c:v>
                </c:pt>
                <c:pt idx="329">
                  <c:v>-4.6836842105263159</c:v>
                </c:pt>
                <c:pt idx="330">
                  <c:v>-4.7757894736842106</c:v>
                </c:pt>
                <c:pt idx="331">
                  <c:v>-4.3785000000000007</c:v>
                </c:pt>
                <c:pt idx="332">
                  <c:v>-4.8152631578947362</c:v>
                </c:pt>
                <c:pt idx="333">
                  <c:v>-5.2057894736842094</c:v>
                </c:pt>
                <c:pt idx="334">
                  <c:v>-5.6522222222222229</c:v>
                </c:pt>
                <c:pt idx="335">
                  <c:v>-5.5989473684210536</c:v>
                </c:pt>
                <c:pt idx="336">
                  <c:v>-5.3705263157894736</c:v>
                </c:pt>
                <c:pt idx="337">
                  <c:v>-5.9511111111111106</c:v>
                </c:pt>
                <c:pt idx="338">
                  <c:v>-6.5864705882352936</c:v>
                </c:pt>
                <c:pt idx="339">
                  <c:v>-5.5515789473684203</c:v>
                </c:pt>
                <c:pt idx="340">
                  <c:v>-4.7195000000000009</c:v>
                </c:pt>
                <c:pt idx="341">
                  <c:v>-4.0613043478260868</c:v>
                </c:pt>
                <c:pt idx="342">
                  <c:v>-3.1983333333333337</c:v>
                </c:pt>
                <c:pt idx="343">
                  <c:v>-3.5721739130434775</c:v>
                </c:pt>
                <c:pt idx="344">
                  <c:v>-4.50590909090909</c:v>
                </c:pt>
                <c:pt idx="345">
                  <c:v>-4.9057142857142857</c:v>
                </c:pt>
                <c:pt idx="346">
                  <c:v>-5.3464999999999998</c:v>
                </c:pt>
                <c:pt idx="347">
                  <c:v>-5.8389473684210529</c:v>
                </c:pt>
                <c:pt idx="348">
                  <c:v>-6.3752631578947367</c:v>
                </c:pt>
                <c:pt idx="349">
                  <c:v>-6.6511111111111108</c:v>
                </c:pt>
                <c:pt idx="350">
                  <c:v>-6.6599999999999993</c:v>
                </c:pt>
                <c:pt idx="351">
                  <c:v>-5.057619047619049</c:v>
                </c:pt>
                <c:pt idx="352">
                  <c:v>-6.2919999999999998</c:v>
                </c:pt>
                <c:pt idx="353">
                  <c:v>-7.75</c:v>
                </c:pt>
                <c:pt idx="354">
                  <c:v>-6.6226315789473684</c:v>
                </c:pt>
                <c:pt idx="355">
                  <c:v>-6.3494999999999999</c:v>
                </c:pt>
                <c:pt idx="356">
                  <c:v>-8.247647058823528</c:v>
                </c:pt>
                <c:pt idx="357">
                  <c:v>-8.6575000000000024</c:v>
                </c:pt>
                <c:pt idx="358">
                  <c:v>-8.8168749999999996</c:v>
                </c:pt>
                <c:pt idx="359">
                  <c:v>-9.0556249999999991</c:v>
                </c:pt>
                <c:pt idx="360">
                  <c:v>-9.0325000000000006</c:v>
                </c:pt>
                <c:pt idx="361">
                  <c:v>-8.7464705882352938</c:v>
                </c:pt>
                <c:pt idx="362">
                  <c:v>-8.3533333333333335</c:v>
                </c:pt>
                <c:pt idx="363">
                  <c:v>-8.5117647058823511</c:v>
                </c:pt>
                <c:pt idx="364">
                  <c:v>-7.5163157894736843</c:v>
                </c:pt>
                <c:pt idx="365">
                  <c:v>-6.9080952380952381</c:v>
                </c:pt>
                <c:pt idx="366">
                  <c:v>-6.0968181818181817</c:v>
                </c:pt>
                <c:pt idx="367">
                  <c:v>-5.5347826086956529</c:v>
                </c:pt>
                <c:pt idx="368">
                  <c:v>-6.1468181818181824</c:v>
                </c:pt>
                <c:pt idx="369">
                  <c:v>-6.8861904761904738</c:v>
                </c:pt>
                <c:pt idx="370">
                  <c:v>-7.1764999999999999</c:v>
                </c:pt>
                <c:pt idx="371">
                  <c:v>-6.6785714285714288</c:v>
                </c:pt>
                <c:pt idx="372">
                  <c:v>-5.7860869565217383</c:v>
                </c:pt>
                <c:pt idx="373">
                  <c:v>-6.2372727272727282</c:v>
                </c:pt>
                <c:pt idx="374">
                  <c:v>-6.6671428571428564</c:v>
                </c:pt>
                <c:pt idx="375">
                  <c:v>-7.0133333333333336</c:v>
                </c:pt>
                <c:pt idx="376">
                  <c:v>-7.5059999999999985</c:v>
                </c:pt>
                <c:pt idx="377">
                  <c:v>-7.4979999999999993</c:v>
                </c:pt>
                <c:pt idx="378">
                  <c:v>-6.7838095238095244</c:v>
                </c:pt>
                <c:pt idx="379">
                  <c:v>-5.8078260869565215</c:v>
                </c:pt>
                <c:pt idx="380">
                  <c:v>-6.3331818181818189</c:v>
                </c:pt>
                <c:pt idx="381">
                  <c:v>-8.0940000000000012</c:v>
                </c:pt>
                <c:pt idx="382">
                  <c:v>-7.535000000000001</c:v>
                </c:pt>
                <c:pt idx="383">
                  <c:v>-7.8963157894736824</c:v>
                </c:pt>
                <c:pt idx="384">
                  <c:v>-8.0505000000000013</c:v>
                </c:pt>
                <c:pt idx="385">
                  <c:v>-8.2594736842105263</c:v>
                </c:pt>
                <c:pt idx="386">
                  <c:v>-8.0564999999999998</c:v>
                </c:pt>
                <c:pt idx="387">
                  <c:v>-6.7113636363636351</c:v>
                </c:pt>
                <c:pt idx="388">
                  <c:v>-6.8182608695652158</c:v>
                </c:pt>
                <c:pt idx="389">
                  <c:v>-8.2110000000000003</c:v>
                </c:pt>
                <c:pt idx="390">
                  <c:v>-7.9669999999999987</c:v>
                </c:pt>
                <c:pt idx="391">
                  <c:v>-8.3610000000000007</c:v>
                </c:pt>
                <c:pt idx="392">
                  <c:v>-8.4039999999999999</c:v>
                </c:pt>
                <c:pt idx="393">
                  <c:v>-8.6939999999999991</c:v>
                </c:pt>
                <c:pt idx="394">
                  <c:v>-9.0131578947368425</c:v>
                </c:pt>
                <c:pt idx="395">
                  <c:v>-8.9190000000000005</c:v>
                </c:pt>
                <c:pt idx="396">
                  <c:v>-8.579523809523808</c:v>
                </c:pt>
                <c:pt idx="397">
                  <c:v>-8.9414999999999996</c:v>
                </c:pt>
                <c:pt idx="398">
                  <c:v>-8.8934999999999995</c:v>
                </c:pt>
                <c:pt idx="399">
                  <c:v>-9.7194999999999983</c:v>
                </c:pt>
                <c:pt idx="400">
                  <c:v>-9.7894736842105257</c:v>
                </c:pt>
                <c:pt idx="401">
                  <c:v>-9.6280000000000019</c:v>
                </c:pt>
                <c:pt idx="402">
                  <c:v>-9.1738095238095241</c:v>
                </c:pt>
                <c:pt idx="403">
                  <c:v>-9.4385714285714251</c:v>
                </c:pt>
                <c:pt idx="404">
                  <c:v>-9.2709523809523802</c:v>
                </c:pt>
                <c:pt idx="405">
                  <c:v>-9.4276190476190465</c:v>
                </c:pt>
                <c:pt idx="406">
                  <c:v>-9.4177272727272729</c:v>
                </c:pt>
                <c:pt idx="407">
                  <c:v>-9.3871428571428552</c:v>
                </c:pt>
                <c:pt idx="408">
                  <c:v>-9.0478260869565243</c:v>
                </c:pt>
                <c:pt idx="409">
                  <c:v>-7.2548148148148135</c:v>
                </c:pt>
                <c:pt idx="410">
                  <c:v>-5.4527272727272731</c:v>
                </c:pt>
                <c:pt idx="411">
                  <c:v>-3.741538461538461</c:v>
                </c:pt>
                <c:pt idx="412">
                  <c:v>-4.2191891891891888</c:v>
                </c:pt>
                <c:pt idx="413">
                  <c:v>-3.953157894736842</c:v>
                </c:pt>
                <c:pt idx="414">
                  <c:v>-0.83584905660377362</c:v>
                </c:pt>
                <c:pt idx="415">
                  <c:v>-0.29981818181818171</c:v>
                </c:pt>
                <c:pt idx="416">
                  <c:v>-0.40722222222222221</c:v>
                </c:pt>
                <c:pt idx="417">
                  <c:v>-1.2329166666666667</c:v>
                </c:pt>
                <c:pt idx="418">
                  <c:v>-0.94510204081632632</c:v>
                </c:pt>
                <c:pt idx="419">
                  <c:v>-0.55940000000000023</c:v>
                </c:pt>
                <c:pt idx="420">
                  <c:v>-0.24379999999999999</c:v>
                </c:pt>
                <c:pt idx="421">
                  <c:v>-3.7599999999999974E-2</c:v>
                </c:pt>
                <c:pt idx="422">
                  <c:v>-7.69230769230769E-2</c:v>
                </c:pt>
                <c:pt idx="423">
                  <c:v>-0.13999999999999996</c:v>
                </c:pt>
                <c:pt idx="424">
                  <c:v>-2.707692307692311E-2</c:v>
                </c:pt>
                <c:pt idx="425">
                  <c:v>0</c:v>
                </c:pt>
              </c:numCache>
            </c:numRef>
          </c:xVal>
          <c:yVal>
            <c:numRef>
              <c:f>'Data &amp; graphs'!$H$6:$H$432</c:f>
              <c:numCache>
                <c:formatCode>General</c:formatCode>
                <c:ptCount val="427"/>
                <c:pt idx="0">
                  <c:v>4.3</c:v>
                </c:pt>
                <c:pt idx="1">
                  <c:v>3.92</c:v>
                </c:pt>
                <c:pt idx="2">
                  <c:v>4.0199999999999996</c:v>
                </c:pt>
                <c:pt idx="3">
                  <c:v>3.94</c:v>
                </c:pt>
                <c:pt idx="4">
                  <c:v>3.85</c:v>
                </c:pt>
                <c:pt idx="5">
                  <c:v>3.77</c:v>
                </c:pt>
                <c:pt idx="6">
                  <c:v>3.81</c:v>
                </c:pt>
                <c:pt idx="7">
                  <c:v>3.75</c:v>
                </c:pt>
                <c:pt idx="8">
                  <c:v>3.57</c:v>
                </c:pt>
                <c:pt idx="9">
                  <c:v>3.51</c:v>
                </c:pt>
                <c:pt idx="10">
                  <c:v>3.41</c:v>
                </c:pt>
                <c:pt idx="11">
                  <c:v>3.41</c:v>
                </c:pt>
                <c:pt idx="12">
                  <c:v>3.38</c:v>
                </c:pt>
                <c:pt idx="13">
                  <c:v>3.31</c:v>
                </c:pt>
                <c:pt idx="14">
                  <c:v>3.29</c:v>
                </c:pt>
                <c:pt idx="15">
                  <c:v>3.15</c:v>
                </c:pt>
                <c:pt idx="16">
                  <c:v>3.22</c:v>
                </c:pt>
                <c:pt idx="17">
                  <c:v>3.17</c:v>
                </c:pt>
                <c:pt idx="18">
                  <c:v>3.21</c:v>
                </c:pt>
                <c:pt idx="19">
                  <c:v>3.19</c:v>
                </c:pt>
                <c:pt idx="20">
                  <c:v>3.11</c:v>
                </c:pt>
                <c:pt idx="21">
                  <c:v>3.2</c:v>
                </c:pt>
                <c:pt idx="22">
                  <c:v>3.15</c:v>
                </c:pt>
                <c:pt idx="23">
                  <c:v>3.17</c:v>
                </c:pt>
                <c:pt idx="24">
                  <c:v>3.2</c:v>
                </c:pt>
                <c:pt idx="25">
                  <c:v>3.32</c:v>
                </c:pt>
                <c:pt idx="26">
                  <c:v>3.48</c:v>
                </c:pt>
                <c:pt idx="27">
                  <c:v>3.54</c:v>
                </c:pt>
                <c:pt idx="28">
                  <c:v>3.47</c:v>
                </c:pt>
                <c:pt idx="29">
                  <c:v>3.72</c:v>
                </c:pt>
                <c:pt idx="30">
                  <c:v>3.76</c:v>
                </c:pt>
                <c:pt idx="31">
                  <c:v>3.92</c:v>
                </c:pt>
                <c:pt idx="32">
                  <c:v>3.86</c:v>
                </c:pt>
                <c:pt idx="33">
                  <c:v>3.97</c:v>
                </c:pt>
                <c:pt idx="34">
                  <c:v>4</c:v>
                </c:pt>
                <c:pt idx="35">
                  <c:v>3.96</c:v>
                </c:pt>
                <c:pt idx="36">
                  <c:v>3.89</c:v>
                </c:pt>
                <c:pt idx="37">
                  <c:v>3.92</c:v>
                </c:pt>
                <c:pt idx="38">
                  <c:v>3.99</c:v>
                </c:pt>
                <c:pt idx="39">
                  <c:v>4.0199999999999996</c:v>
                </c:pt>
                <c:pt idx="40">
                  <c:v>4.1399999999999997</c:v>
                </c:pt>
                <c:pt idx="41">
                  <c:v>4.08</c:v>
                </c:pt>
                <c:pt idx="42">
                  <c:v>4.12</c:v>
                </c:pt>
                <c:pt idx="43">
                  <c:v>4.05</c:v>
                </c:pt>
                <c:pt idx="44">
                  <c:v>4.1500000000000004</c:v>
                </c:pt>
                <c:pt idx="45">
                  <c:v>4.1900000000000004</c:v>
                </c:pt>
                <c:pt idx="46">
                  <c:v>4.17</c:v>
                </c:pt>
                <c:pt idx="47">
                  <c:v>4.1900000000000004</c:v>
                </c:pt>
                <c:pt idx="48">
                  <c:v>4.2</c:v>
                </c:pt>
                <c:pt idx="49">
                  <c:v>4.21</c:v>
                </c:pt>
                <c:pt idx="50">
                  <c:v>4.2</c:v>
                </c:pt>
                <c:pt idx="51">
                  <c:v>4.34</c:v>
                </c:pt>
                <c:pt idx="52">
                  <c:v>4.29</c:v>
                </c:pt>
                <c:pt idx="53">
                  <c:v>4.42</c:v>
                </c:pt>
                <c:pt idx="54">
                  <c:v>4.2699999999999996</c:v>
                </c:pt>
                <c:pt idx="55">
                  <c:v>4.3600000000000003</c:v>
                </c:pt>
                <c:pt idx="56">
                  <c:v>4.38</c:v>
                </c:pt>
                <c:pt idx="57">
                  <c:v>4.4000000000000004</c:v>
                </c:pt>
                <c:pt idx="58">
                  <c:v>4.37</c:v>
                </c:pt>
                <c:pt idx="59">
                  <c:v>4.32</c:v>
                </c:pt>
                <c:pt idx="60">
                  <c:v>4.46</c:v>
                </c:pt>
                <c:pt idx="61">
                  <c:v>4.3600000000000003</c:v>
                </c:pt>
                <c:pt idx="62">
                  <c:v>4.53</c:v>
                </c:pt>
                <c:pt idx="63">
                  <c:v>4.5</c:v>
                </c:pt>
                <c:pt idx="64">
                  <c:v>4.5</c:v>
                </c:pt>
                <c:pt idx="65">
                  <c:v>4.54</c:v>
                </c:pt>
                <c:pt idx="66">
                  <c:v>4.49</c:v>
                </c:pt>
                <c:pt idx="67">
                  <c:v>4.58</c:v>
                </c:pt>
                <c:pt idx="68">
                  <c:v>4.55</c:v>
                </c:pt>
                <c:pt idx="69">
                  <c:v>4.46</c:v>
                </c:pt>
                <c:pt idx="70">
                  <c:v>4.59</c:v>
                </c:pt>
                <c:pt idx="71">
                  <c:v>4.4000000000000004</c:v>
                </c:pt>
                <c:pt idx="72">
                  <c:v>4.47</c:v>
                </c:pt>
                <c:pt idx="73">
                  <c:v>4.47</c:v>
                </c:pt>
                <c:pt idx="74">
                  <c:v>4.6399999999999997</c:v>
                </c:pt>
                <c:pt idx="75">
                  <c:v>4.67</c:v>
                </c:pt>
                <c:pt idx="76">
                  <c:v>4.62</c:v>
                </c:pt>
                <c:pt idx="77">
                  <c:v>4.49</c:v>
                </c:pt>
                <c:pt idx="78">
                  <c:v>4.53</c:v>
                </c:pt>
                <c:pt idx="79">
                  <c:v>4.68</c:v>
                </c:pt>
                <c:pt idx="80">
                  <c:v>4.79</c:v>
                </c:pt>
                <c:pt idx="81">
                  <c:v>4.76</c:v>
                </c:pt>
                <c:pt idx="82">
                  <c:v>4.8</c:v>
                </c:pt>
                <c:pt idx="83">
                  <c:v>4.83</c:v>
                </c:pt>
                <c:pt idx="84">
                  <c:v>4.84</c:v>
                </c:pt>
                <c:pt idx="85">
                  <c:v>4.5999999999999996</c:v>
                </c:pt>
                <c:pt idx="86">
                  <c:v>4.42</c:v>
                </c:pt>
                <c:pt idx="87">
                  <c:v>4.17</c:v>
                </c:pt>
                <c:pt idx="88">
                  <c:v>4.2300000000000004</c:v>
                </c:pt>
                <c:pt idx="89">
                  <c:v>4.08</c:v>
                </c:pt>
                <c:pt idx="90">
                  <c:v>3.75</c:v>
                </c:pt>
                <c:pt idx="91">
                  <c:v>3.51</c:v>
                </c:pt>
                <c:pt idx="92">
                  <c:v>3.38</c:v>
                </c:pt>
                <c:pt idx="93">
                  <c:v>3.39</c:v>
                </c:pt>
                <c:pt idx="94">
                  <c:v>3.29</c:v>
                </c:pt>
                <c:pt idx="95">
                  <c:v>3.3</c:v>
                </c:pt>
                <c:pt idx="96">
                  <c:v>3.19</c:v>
                </c:pt>
                <c:pt idx="97">
                  <c:v>3.23</c:v>
                </c:pt>
                <c:pt idx="98">
                  <c:v>3.22</c:v>
                </c:pt>
                <c:pt idx="99">
                  <c:v>3.23</c:v>
                </c:pt>
                <c:pt idx="100">
                  <c:v>3.31</c:v>
                </c:pt>
                <c:pt idx="101">
                  <c:v>3.21</c:v>
                </c:pt>
                <c:pt idx="102">
                  <c:v>3.47</c:v>
                </c:pt>
                <c:pt idx="103">
                  <c:v>3.53</c:v>
                </c:pt>
                <c:pt idx="104">
                  <c:v>3.53</c:v>
                </c:pt>
                <c:pt idx="105">
                  <c:v>3.66</c:v>
                </c:pt>
                <c:pt idx="106">
                  <c:v>3.58</c:v>
                </c:pt>
                <c:pt idx="107">
                  <c:v>3.76</c:v>
                </c:pt>
                <c:pt idx="108">
                  <c:v>3.89</c:v>
                </c:pt>
                <c:pt idx="109">
                  <c:v>3.69</c:v>
                </c:pt>
                <c:pt idx="110">
                  <c:v>3.62</c:v>
                </c:pt>
                <c:pt idx="111">
                  <c:v>3.77</c:v>
                </c:pt>
                <c:pt idx="112">
                  <c:v>3.69</c:v>
                </c:pt>
                <c:pt idx="113">
                  <c:v>3.79</c:v>
                </c:pt>
                <c:pt idx="114">
                  <c:v>3.7</c:v>
                </c:pt>
                <c:pt idx="115">
                  <c:v>3.8</c:v>
                </c:pt>
                <c:pt idx="116">
                  <c:v>3.86</c:v>
                </c:pt>
                <c:pt idx="117">
                  <c:v>3.85</c:v>
                </c:pt>
                <c:pt idx="118">
                  <c:v>4</c:v>
                </c:pt>
                <c:pt idx="119">
                  <c:v>4.05</c:v>
                </c:pt>
                <c:pt idx="120">
                  <c:v>4.07</c:v>
                </c:pt>
                <c:pt idx="121">
                  <c:v>4.07</c:v>
                </c:pt>
                <c:pt idx="122">
                  <c:v>4</c:v>
                </c:pt>
                <c:pt idx="123">
                  <c:v>4.0599999999999996</c:v>
                </c:pt>
                <c:pt idx="124">
                  <c:v>4.0599999999999996</c:v>
                </c:pt>
                <c:pt idx="125">
                  <c:v>4.0199999999999996</c:v>
                </c:pt>
                <c:pt idx="126">
                  <c:v>4.2300000000000004</c:v>
                </c:pt>
                <c:pt idx="127">
                  <c:v>4.17</c:v>
                </c:pt>
                <c:pt idx="128">
                  <c:v>4.3</c:v>
                </c:pt>
                <c:pt idx="129">
                  <c:v>4.2300000000000004</c:v>
                </c:pt>
                <c:pt idx="130">
                  <c:v>4.3099999999999996</c:v>
                </c:pt>
                <c:pt idx="131">
                  <c:v>4.33</c:v>
                </c:pt>
                <c:pt idx="132">
                  <c:v>4.22</c:v>
                </c:pt>
                <c:pt idx="133">
                  <c:v>4.2699999999999996</c:v>
                </c:pt>
                <c:pt idx="134">
                  <c:v>4.1100000000000003</c:v>
                </c:pt>
                <c:pt idx="135">
                  <c:v>4.0999999999999996</c:v>
                </c:pt>
                <c:pt idx="136">
                  <c:v>4.0599999999999996</c:v>
                </c:pt>
                <c:pt idx="137">
                  <c:v>4.0199999999999996</c:v>
                </c:pt>
                <c:pt idx="138">
                  <c:v>3.89</c:v>
                </c:pt>
                <c:pt idx="139">
                  <c:v>3.82</c:v>
                </c:pt>
                <c:pt idx="140">
                  <c:v>3.84</c:v>
                </c:pt>
                <c:pt idx="141">
                  <c:v>3.86</c:v>
                </c:pt>
                <c:pt idx="142">
                  <c:v>3.87</c:v>
                </c:pt>
                <c:pt idx="143">
                  <c:v>3.98</c:v>
                </c:pt>
                <c:pt idx="144">
                  <c:v>4.21</c:v>
                </c:pt>
                <c:pt idx="145">
                  <c:v>4.1399999999999997</c:v>
                </c:pt>
                <c:pt idx="146">
                  <c:v>4.2300000000000004</c:v>
                </c:pt>
                <c:pt idx="147">
                  <c:v>4.3099999999999996</c:v>
                </c:pt>
                <c:pt idx="148">
                  <c:v>4.4400000000000004</c:v>
                </c:pt>
                <c:pt idx="149">
                  <c:v>4.3</c:v>
                </c:pt>
                <c:pt idx="150">
                  <c:v>4.38</c:v>
                </c:pt>
                <c:pt idx="151">
                  <c:v>4.38</c:v>
                </c:pt>
                <c:pt idx="152">
                  <c:v>4.4400000000000004</c:v>
                </c:pt>
                <c:pt idx="153">
                  <c:v>4.4400000000000004</c:v>
                </c:pt>
                <c:pt idx="154">
                  <c:v>4.5</c:v>
                </c:pt>
                <c:pt idx="155">
                  <c:v>4.51</c:v>
                </c:pt>
                <c:pt idx="156">
                  <c:v>4.5199999999999996</c:v>
                </c:pt>
                <c:pt idx="157">
                  <c:v>4.33</c:v>
                </c:pt>
                <c:pt idx="158">
                  <c:v>4.5</c:v>
                </c:pt>
                <c:pt idx="159">
                  <c:v>4.5</c:v>
                </c:pt>
                <c:pt idx="160">
                  <c:v>4.4400000000000004</c:v>
                </c:pt>
                <c:pt idx="161">
                  <c:v>4.42</c:v>
                </c:pt>
                <c:pt idx="162">
                  <c:v>4.46</c:v>
                </c:pt>
                <c:pt idx="163">
                  <c:v>4.45</c:v>
                </c:pt>
                <c:pt idx="164">
                  <c:v>4.5199999999999996</c:v>
                </c:pt>
                <c:pt idx="165">
                  <c:v>4.46</c:v>
                </c:pt>
                <c:pt idx="166">
                  <c:v>4.5199999999999996</c:v>
                </c:pt>
                <c:pt idx="167">
                  <c:v>4.51</c:v>
                </c:pt>
                <c:pt idx="168">
                  <c:v>4.55</c:v>
                </c:pt>
                <c:pt idx="169">
                  <c:v>4.43</c:v>
                </c:pt>
                <c:pt idx="170">
                  <c:v>4.37</c:v>
                </c:pt>
                <c:pt idx="171">
                  <c:v>4.57</c:v>
                </c:pt>
                <c:pt idx="172">
                  <c:v>4.5199999999999996</c:v>
                </c:pt>
                <c:pt idx="173">
                  <c:v>4.63</c:v>
                </c:pt>
                <c:pt idx="174">
                  <c:v>4.58</c:v>
                </c:pt>
                <c:pt idx="175">
                  <c:v>4.5</c:v>
                </c:pt>
                <c:pt idx="176">
                  <c:v>4.3600000000000003</c:v>
                </c:pt>
                <c:pt idx="177">
                  <c:v>4.38</c:v>
                </c:pt>
                <c:pt idx="178">
                  <c:v>4.3099999999999996</c:v>
                </c:pt>
                <c:pt idx="179">
                  <c:v>4.38</c:v>
                </c:pt>
                <c:pt idx="180">
                  <c:v>4.17</c:v>
                </c:pt>
                <c:pt idx="181">
                  <c:v>4.05</c:v>
                </c:pt>
                <c:pt idx="182">
                  <c:v>3.78</c:v>
                </c:pt>
                <c:pt idx="183">
                  <c:v>3.68</c:v>
                </c:pt>
                <c:pt idx="184">
                  <c:v>3.54</c:v>
                </c:pt>
                <c:pt idx="185">
                  <c:v>3.44</c:v>
                </c:pt>
                <c:pt idx="186">
                  <c:v>3.44</c:v>
                </c:pt>
                <c:pt idx="187">
                  <c:v>3.51</c:v>
                </c:pt>
                <c:pt idx="188">
                  <c:v>3.47</c:v>
                </c:pt>
                <c:pt idx="189">
                  <c:v>3.66</c:v>
                </c:pt>
                <c:pt idx="190">
                  <c:v>3.71</c:v>
                </c:pt>
                <c:pt idx="191">
                  <c:v>3.84</c:v>
                </c:pt>
                <c:pt idx="192">
                  <c:v>3.97</c:v>
                </c:pt>
                <c:pt idx="193">
                  <c:v>4.17</c:v>
                </c:pt>
                <c:pt idx="194">
                  <c:v>4.22</c:v>
                </c:pt>
                <c:pt idx="195">
                  <c:v>4.3</c:v>
                </c:pt>
                <c:pt idx="196">
                  <c:v>4.0199999999999996</c:v>
                </c:pt>
                <c:pt idx="197">
                  <c:v>4.1900000000000004</c:v>
                </c:pt>
                <c:pt idx="198">
                  <c:v>4.1900000000000004</c:v>
                </c:pt>
                <c:pt idx="199">
                  <c:v>4.29</c:v>
                </c:pt>
                <c:pt idx="200">
                  <c:v>4.28</c:v>
                </c:pt>
                <c:pt idx="201">
                  <c:v>4.3899999999999997</c:v>
                </c:pt>
                <c:pt idx="202">
                  <c:v>4.4400000000000004</c:v>
                </c:pt>
                <c:pt idx="203">
                  <c:v>4.38</c:v>
                </c:pt>
                <c:pt idx="204">
                  <c:v>4.2300000000000004</c:v>
                </c:pt>
                <c:pt idx="205">
                  <c:v>3.98</c:v>
                </c:pt>
                <c:pt idx="206">
                  <c:v>3.94</c:v>
                </c:pt>
                <c:pt idx="207">
                  <c:v>3.72</c:v>
                </c:pt>
                <c:pt idx="208">
                  <c:v>3.48</c:v>
                </c:pt>
                <c:pt idx="209">
                  <c:v>3.53</c:v>
                </c:pt>
                <c:pt idx="210">
                  <c:v>3.54</c:v>
                </c:pt>
                <c:pt idx="211">
                  <c:v>3.56</c:v>
                </c:pt>
                <c:pt idx="212">
                  <c:v>3.65</c:v>
                </c:pt>
                <c:pt idx="213">
                  <c:v>3.61</c:v>
                </c:pt>
                <c:pt idx="214">
                  <c:v>3.6</c:v>
                </c:pt>
                <c:pt idx="215">
                  <c:v>3.57</c:v>
                </c:pt>
                <c:pt idx="216">
                  <c:v>3.64</c:v>
                </c:pt>
                <c:pt idx="217">
                  <c:v>3.71</c:v>
                </c:pt>
                <c:pt idx="218">
                  <c:v>3.78</c:v>
                </c:pt>
                <c:pt idx="219">
                  <c:v>3.77</c:v>
                </c:pt>
                <c:pt idx="220">
                  <c:v>3.82</c:v>
                </c:pt>
                <c:pt idx="221">
                  <c:v>3.78</c:v>
                </c:pt>
                <c:pt idx="222">
                  <c:v>3.61</c:v>
                </c:pt>
                <c:pt idx="223">
                  <c:v>3.63</c:v>
                </c:pt>
                <c:pt idx="224">
                  <c:v>3.53</c:v>
                </c:pt>
                <c:pt idx="225">
                  <c:v>3.53</c:v>
                </c:pt>
                <c:pt idx="226">
                  <c:v>3.57</c:v>
                </c:pt>
                <c:pt idx="227">
                  <c:v>3.82</c:v>
                </c:pt>
                <c:pt idx="228">
                  <c:v>3.74</c:v>
                </c:pt>
                <c:pt idx="229">
                  <c:v>3.82</c:v>
                </c:pt>
                <c:pt idx="230">
                  <c:v>3.91</c:v>
                </c:pt>
                <c:pt idx="231">
                  <c:v>3.84</c:v>
                </c:pt>
                <c:pt idx="232">
                  <c:v>3.92</c:v>
                </c:pt>
                <c:pt idx="233">
                  <c:v>3.76</c:v>
                </c:pt>
                <c:pt idx="234">
                  <c:v>4.13</c:v>
                </c:pt>
                <c:pt idx="235">
                  <c:v>4.28</c:v>
                </c:pt>
                <c:pt idx="236">
                  <c:v>4.3899999999999997</c:v>
                </c:pt>
                <c:pt idx="237">
                  <c:v>4.46</c:v>
                </c:pt>
                <c:pt idx="238">
                  <c:v>4.4000000000000004</c:v>
                </c:pt>
                <c:pt idx="239">
                  <c:v>4.47</c:v>
                </c:pt>
                <c:pt idx="240">
                  <c:v>4.59</c:v>
                </c:pt>
                <c:pt idx="241">
                  <c:v>4.4000000000000004</c:v>
                </c:pt>
                <c:pt idx="242">
                  <c:v>4.37</c:v>
                </c:pt>
                <c:pt idx="243">
                  <c:v>4.4800000000000004</c:v>
                </c:pt>
                <c:pt idx="244">
                  <c:v>4.46</c:v>
                </c:pt>
                <c:pt idx="245">
                  <c:v>4.3899999999999997</c:v>
                </c:pt>
                <c:pt idx="246">
                  <c:v>4.4800000000000004</c:v>
                </c:pt>
                <c:pt idx="247">
                  <c:v>4.4400000000000004</c:v>
                </c:pt>
                <c:pt idx="248">
                  <c:v>4.46</c:v>
                </c:pt>
                <c:pt idx="249">
                  <c:v>4.3899999999999997</c:v>
                </c:pt>
                <c:pt idx="250">
                  <c:v>4.32</c:v>
                </c:pt>
                <c:pt idx="251">
                  <c:v>4.28</c:v>
                </c:pt>
                <c:pt idx="252">
                  <c:v>4.38</c:v>
                </c:pt>
                <c:pt idx="253">
                  <c:v>4.46</c:v>
                </c:pt>
                <c:pt idx="254">
                  <c:v>4.53</c:v>
                </c:pt>
                <c:pt idx="255">
                  <c:v>4.5</c:v>
                </c:pt>
                <c:pt idx="256">
                  <c:v>4.5</c:v>
                </c:pt>
                <c:pt idx="257">
                  <c:v>4.4800000000000004</c:v>
                </c:pt>
                <c:pt idx="258">
                  <c:v>4.41</c:v>
                </c:pt>
                <c:pt idx="259">
                  <c:v>4.4800000000000004</c:v>
                </c:pt>
                <c:pt idx="260">
                  <c:v>4.68</c:v>
                </c:pt>
                <c:pt idx="261">
                  <c:v>4.68</c:v>
                </c:pt>
                <c:pt idx="262">
                  <c:v>4.7</c:v>
                </c:pt>
                <c:pt idx="263">
                  <c:v>4.66</c:v>
                </c:pt>
                <c:pt idx="264">
                  <c:v>4.6500000000000004</c:v>
                </c:pt>
                <c:pt idx="265">
                  <c:v>4.6900000000000004</c:v>
                </c:pt>
                <c:pt idx="266">
                  <c:v>4.66</c:v>
                </c:pt>
                <c:pt idx="267">
                  <c:v>4.6900000000000004</c:v>
                </c:pt>
                <c:pt idx="268">
                  <c:v>4.74</c:v>
                </c:pt>
                <c:pt idx="269">
                  <c:v>4.78</c:v>
                </c:pt>
                <c:pt idx="270">
                  <c:v>4.51</c:v>
                </c:pt>
                <c:pt idx="271">
                  <c:v>4.66</c:v>
                </c:pt>
                <c:pt idx="272">
                  <c:v>4.62</c:v>
                </c:pt>
                <c:pt idx="273">
                  <c:v>4.6399999999999997</c:v>
                </c:pt>
                <c:pt idx="274">
                  <c:v>4.66</c:v>
                </c:pt>
                <c:pt idx="275">
                  <c:v>4.75</c:v>
                </c:pt>
                <c:pt idx="276">
                  <c:v>4.75</c:v>
                </c:pt>
                <c:pt idx="277">
                  <c:v>4.71</c:v>
                </c:pt>
                <c:pt idx="278">
                  <c:v>4.82</c:v>
                </c:pt>
                <c:pt idx="279">
                  <c:v>4.7699999999999996</c:v>
                </c:pt>
                <c:pt idx="280">
                  <c:v>4.74</c:v>
                </c:pt>
                <c:pt idx="281">
                  <c:v>4.82</c:v>
                </c:pt>
                <c:pt idx="282">
                  <c:v>4.78</c:v>
                </c:pt>
                <c:pt idx="283">
                  <c:v>4.75</c:v>
                </c:pt>
                <c:pt idx="284">
                  <c:v>4.8099999999999996</c:v>
                </c:pt>
                <c:pt idx="285">
                  <c:v>4.9800000000000004</c:v>
                </c:pt>
                <c:pt idx="286">
                  <c:v>4.87</c:v>
                </c:pt>
                <c:pt idx="287">
                  <c:v>4.8899999999999997</c:v>
                </c:pt>
                <c:pt idx="288">
                  <c:v>4.8</c:v>
                </c:pt>
                <c:pt idx="289">
                  <c:v>4.82</c:v>
                </c:pt>
                <c:pt idx="290">
                  <c:v>4.8600000000000003</c:v>
                </c:pt>
                <c:pt idx="291">
                  <c:v>4.7</c:v>
                </c:pt>
                <c:pt idx="292">
                  <c:v>4.41</c:v>
                </c:pt>
                <c:pt idx="293">
                  <c:v>4.2</c:v>
                </c:pt>
                <c:pt idx="294">
                  <c:v>3.81</c:v>
                </c:pt>
                <c:pt idx="295">
                  <c:v>3.67</c:v>
                </c:pt>
                <c:pt idx="296">
                  <c:v>3.9</c:v>
                </c:pt>
                <c:pt idx="297">
                  <c:v>3.71</c:v>
                </c:pt>
                <c:pt idx="298">
                  <c:v>3.37</c:v>
                </c:pt>
                <c:pt idx="299">
                  <c:v>3.16</c:v>
                </c:pt>
                <c:pt idx="300">
                  <c:v>3.14</c:v>
                </c:pt>
                <c:pt idx="301">
                  <c:v>3.27</c:v>
                </c:pt>
                <c:pt idx="302">
                  <c:v>3.1</c:v>
                </c:pt>
                <c:pt idx="303">
                  <c:v>3.18</c:v>
                </c:pt>
                <c:pt idx="304">
                  <c:v>3.26</c:v>
                </c:pt>
                <c:pt idx="305">
                  <c:v>3.27</c:v>
                </c:pt>
                <c:pt idx="306">
                  <c:v>3.3</c:v>
                </c:pt>
                <c:pt idx="307">
                  <c:v>3.44</c:v>
                </c:pt>
                <c:pt idx="308">
                  <c:v>3.54</c:v>
                </c:pt>
                <c:pt idx="309">
                  <c:v>3.58</c:v>
                </c:pt>
                <c:pt idx="310">
                  <c:v>3.71</c:v>
                </c:pt>
                <c:pt idx="311">
                  <c:v>3.81</c:v>
                </c:pt>
                <c:pt idx="312">
                  <c:v>3.93</c:v>
                </c:pt>
                <c:pt idx="313">
                  <c:v>4.03</c:v>
                </c:pt>
                <c:pt idx="314">
                  <c:v>4.0199999999999996</c:v>
                </c:pt>
                <c:pt idx="315">
                  <c:v>4.04</c:v>
                </c:pt>
                <c:pt idx="316">
                  <c:v>4.12</c:v>
                </c:pt>
                <c:pt idx="317">
                  <c:v>4.1100000000000003</c:v>
                </c:pt>
                <c:pt idx="318">
                  <c:v>4.04</c:v>
                </c:pt>
                <c:pt idx="319">
                  <c:v>4</c:v>
                </c:pt>
                <c:pt idx="320">
                  <c:v>3.85</c:v>
                </c:pt>
                <c:pt idx="321">
                  <c:v>3.92</c:v>
                </c:pt>
                <c:pt idx="322">
                  <c:v>3.88</c:v>
                </c:pt>
                <c:pt idx="323">
                  <c:v>3.86</c:v>
                </c:pt>
                <c:pt idx="324">
                  <c:v>3.92</c:v>
                </c:pt>
                <c:pt idx="325">
                  <c:v>3.81</c:v>
                </c:pt>
                <c:pt idx="326">
                  <c:v>3.78</c:v>
                </c:pt>
                <c:pt idx="327">
                  <c:v>3.9</c:v>
                </c:pt>
                <c:pt idx="328">
                  <c:v>3.83</c:v>
                </c:pt>
                <c:pt idx="329">
                  <c:v>3.75</c:v>
                </c:pt>
                <c:pt idx="330">
                  <c:v>3.77</c:v>
                </c:pt>
                <c:pt idx="331">
                  <c:v>3.84</c:v>
                </c:pt>
                <c:pt idx="332">
                  <c:v>3.9</c:v>
                </c:pt>
                <c:pt idx="333">
                  <c:v>3.98</c:v>
                </c:pt>
                <c:pt idx="334">
                  <c:v>4.03</c:v>
                </c:pt>
                <c:pt idx="335">
                  <c:v>4.0599999999999996</c:v>
                </c:pt>
                <c:pt idx="336">
                  <c:v>4.08</c:v>
                </c:pt>
                <c:pt idx="337">
                  <c:v>4.1100000000000003</c:v>
                </c:pt>
                <c:pt idx="338">
                  <c:v>4.18</c:v>
                </c:pt>
                <c:pt idx="339">
                  <c:v>4.0599999999999996</c:v>
                </c:pt>
                <c:pt idx="340">
                  <c:v>3.95</c:v>
                </c:pt>
                <c:pt idx="341">
                  <c:v>3.82</c:v>
                </c:pt>
                <c:pt idx="342">
                  <c:v>3.83</c:v>
                </c:pt>
                <c:pt idx="343">
                  <c:v>3.8</c:v>
                </c:pt>
                <c:pt idx="344">
                  <c:v>3.82</c:v>
                </c:pt>
                <c:pt idx="345">
                  <c:v>3.9</c:v>
                </c:pt>
                <c:pt idx="346">
                  <c:v>4.05</c:v>
                </c:pt>
                <c:pt idx="347">
                  <c:v>4.05</c:v>
                </c:pt>
                <c:pt idx="348">
                  <c:v>4.08</c:v>
                </c:pt>
                <c:pt idx="349">
                  <c:v>4.0599999999999996</c:v>
                </c:pt>
                <c:pt idx="350">
                  <c:v>3.95</c:v>
                </c:pt>
                <c:pt idx="351">
                  <c:v>4.03</c:v>
                </c:pt>
                <c:pt idx="352">
                  <c:v>4.2300000000000004</c:v>
                </c:pt>
                <c:pt idx="353">
                  <c:v>4.21</c:v>
                </c:pt>
                <c:pt idx="354">
                  <c:v>4.22</c:v>
                </c:pt>
                <c:pt idx="355">
                  <c:v>4.32</c:v>
                </c:pt>
                <c:pt idx="356">
                  <c:v>4.47</c:v>
                </c:pt>
                <c:pt idx="357">
                  <c:v>4.42</c:v>
                </c:pt>
                <c:pt idx="358">
                  <c:v>4.4400000000000004</c:v>
                </c:pt>
                <c:pt idx="359">
                  <c:v>4.57</c:v>
                </c:pt>
                <c:pt idx="360">
                  <c:v>4.4800000000000004</c:v>
                </c:pt>
                <c:pt idx="361">
                  <c:v>4.3600000000000003</c:v>
                </c:pt>
                <c:pt idx="362">
                  <c:v>4.53</c:v>
                </c:pt>
                <c:pt idx="363">
                  <c:v>4.5999999999999996</c:v>
                </c:pt>
                <c:pt idx="364">
                  <c:v>4.51</c:v>
                </c:pt>
                <c:pt idx="365">
                  <c:v>4.5999999999999996</c:v>
                </c:pt>
                <c:pt idx="366">
                  <c:v>4.43</c:v>
                </c:pt>
                <c:pt idx="367">
                  <c:v>4.49</c:v>
                </c:pt>
                <c:pt idx="368">
                  <c:v>4.43</c:v>
                </c:pt>
                <c:pt idx="369">
                  <c:v>4.3499999999999996</c:v>
                </c:pt>
                <c:pt idx="370">
                  <c:v>4.3099999999999996</c:v>
                </c:pt>
                <c:pt idx="371">
                  <c:v>4.38</c:v>
                </c:pt>
                <c:pt idx="372">
                  <c:v>4.4400000000000004</c:v>
                </c:pt>
                <c:pt idx="373">
                  <c:v>4.3099999999999996</c:v>
                </c:pt>
                <c:pt idx="374">
                  <c:v>4.33</c:v>
                </c:pt>
                <c:pt idx="375">
                  <c:v>4.34</c:v>
                </c:pt>
                <c:pt idx="376">
                  <c:v>4.46</c:v>
                </c:pt>
                <c:pt idx="377">
                  <c:v>4.45</c:v>
                </c:pt>
                <c:pt idx="378">
                  <c:v>4.38</c:v>
                </c:pt>
                <c:pt idx="379">
                  <c:v>4.3600000000000003</c:v>
                </c:pt>
                <c:pt idx="380">
                  <c:v>4.33</c:v>
                </c:pt>
                <c:pt idx="381">
                  <c:v>4.4800000000000004</c:v>
                </c:pt>
                <c:pt idx="382">
                  <c:v>4.46</c:v>
                </c:pt>
                <c:pt idx="383">
                  <c:v>4.5</c:v>
                </c:pt>
                <c:pt idx="384">
                  <c:v>4.51</c:v>
                </c:pt>
                <c:pt idx="385">
                  <c:v>4.55</c:v>
                </c:pt>
                <c:pt idx="386">
                  <c:v>4.55</c:v>
                </c:pt>
                <c:pt idx="387">
                  <c:v>4.41</c:v>
                </c:pt>
                <c:pt idx="388">
                  <c:v>4.46</c:v>
                </c:pt>
                <c:pt idx="389">
                  <c:v>4.45</c:v>
                </c:pt>
                <c:pt idx="390">
                  <c:v>4.54</c:v>
                </c:pt>
                <c:pt idx="391">
                  <c:v>4.59</c:v>
                </c:pt>
                <c:pt idx="392">
                  <c:v>4.58</c:v>
                </c:pt>
                <c:pt idx="393">
                  <c:v>4.5999999999999996</c:v>
                </c:pt>
                <c:pt idx="394">
                  <c:v>4.62</c:v>
                </c:pt>
                <c:pt idx="395">
                  <c:v>4.62</c:v>
                </c:pt>
                <c:pt idx="396">
                  <c:v>4.7300000000000004</c:v>
                </c:pt>
                <c:pt idx="397">
                  <c:v>4.75</c:v>
                </c:pt>
                <c:pt idx="398">
                  <c:v>4.75</c:v>
                </c:pt>
                <c:pt idx="399">
                  <c:v>4.67</c:v>
                </c:pt>
                <c:pt idx="400">
                  <c:v>4.82</c:v>
                </c:pt>
                <c:pt idx="401">
                  <c:v>4.8099999999999996</c:v>
                </c:pt>
                <c:pt idx="402">
                  <c:v>4.8600000000000003</c:v>
                </c:pt>
                <c:pt idx="403">
                  <c:v>4.88</c:v>
                </c:pt>
                <c:pt idx="404">
                  <c:v>4.91</c:v>
                </c:pt>
                <c:pt idx="405">
                  <c:v>4.99</c:v>
                </c:pt>
                <c:pt idx="406">
                  <c:v>4.96</c:v>
                </c:pt>
                <c:pt idx="407">
                  <c:v>5.0199999999999996</c:v>
                </c:pt>
                <c:pt idx="408">
                  <c:v>4.88</c:v>
                </c:pt>
                <c:pt idx="409">
                  <c:v>4.75</c:v>
                </c:pt>
                <c:pt idx="410">
                  <c:v>4.49</c:v>
                </c:pt>
                <c:pt idx="411">
                  <c:v>4.28</c:v>
                </c:pt>
                <c:pt idx="412">
                  <c:v>4.0599999999999996</c:v>
                </c:pt>
                <c:pt idx="413">
                  <c:v>3.92</c:v>
                </c:pt>
                <c:pt idx="414">
                  <c:v>3.6</c:v>
                </c:pt>
                <c:pt idx="415">
                  <c:v>3.52</c:v>
                </c:pt>
                <c:pt idx="416">
                  <c:v>3.38</c:v>
                </c:pt>
                <c:pt idx="417">
                  <c:v>3.42</c:v>
                </c:pt>
                <c:pt idx="418">
                  <c:v>3.37</c:v>
                </c:pt>
                <c:pt idx="419">
                  <c:v>3.33</c:v>
                </c:pt>
                <c:pt idx="420">
                  <c:v>3.26</c:v>
                </c:pt>
                <c:pt idx="421">
                  <c:v>3.3</c:v>
                </c:pt>
                <c:pt idx="422">
                  <c:v>3.29</c:v>
                </c:pt>
                <c:pt idx="423">
                  <c:v>3.18</c:v>
                </c:pt>
                <c:pt idx="424">
                  <c:v>3.23</c:v>
                </c:pt>
                <c:pt idx="425">
                  <c:v>3.23</c:v>
                </c:pt>
              </c:numCache>
            </c:numRef>
          </c:yVal>
        </c:ser>
        <c:axId val="99773056"/>
        <c:axId val="99783040"/>
      </c:scatterChart>
      <c:valAx>
        <c:axId val="99773056"/>
        <c:scaling>
          <c:orientation val="minMax"/>
        </c:scaling>
        <c:axPos val="b"/>
        <c:numFmt formatCode="General" sourceLinked="1"/>
        <c:tickLblPos val="nextTo"/>
        <c:crossAx val="99783040"/>
        <c:crosses val="autoZero"/>
        <c:crossBetween val="midCat"/>
      </c:valAx>
      <c:valAx>
        <c:axId val="99783040"/>
        <c:scaling>
          <c:orientation val="minMax"/>
        </c:scaling>
        <c:axPos val="l"/>
        <c:majorGridlines/>
        <c:numFmt formatCode="General" sourceLinked="1"/>
        <c:tickLblPos val="nextTo"/>
        <c:crossAx val="997730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/>
    <c:plotArea>
      <c:layout/>
      <c:scatterChart>
        <c:scatterStyle val="lineMarker"/>
        <c:ser>
          <c:idx val="0"/>
          <c:order val="0"/>
          <c:tx>
            <c:strRef>
              <c:f>'Data &amp; graphs'!$E$5</c:f>
              <c:strCache>
                <c:ptCount val="1"/>
                <c:pt idx="0">
                  <c:v>LR04 Benthic stack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27599759405074381"/>
                  <c:y val="-0.20803186060075818"/>
                </c:manualLayout>
              </c:layout>
              <c:numFmt formatCode="General" sourceLinked="0"/>
            </c:trendlineLbl>
          </c:trendline>
          <c:xVal>
            <c:numRef>
              <c:f>'Data &amp; graphs'!$D$6:$D$431</c:f>
              <c:numCache>
                <c:formatCode>General</c:formatCode>
                <c:ptCount val="426"/>
                <c:pt idx="0">
                  <c:v>1.355599624742275</c:v>
                </c:pt>
                <c:pt idx="1">
                  <c:v>1.2903222632240656</c:v>
                </c:pt>
                <c:pt idx="2">
                  <c:v>1.2330005647787308</c:v>
                </c:pt>
                <c:pt idx="3">
                  <c:v>1.1844722991518699</c:v>
                </c:pt>
                <c:pt idx="4">
                  <c:v>1.1284418999384742</c:v>
                </c:pt>
                <c:pt idx="5">
                  <c:v>1.0634164992460089</c:v>
                </c:pt>
                <c:pt idx="6">
                  <c:v>0.99088896496700873</c:v>
                </c:pt>
                <c:pt idx="7">
                  <c:v>0.91589851361635866</c:v>
                </c:pt>
                <c:pt idx="8">
                  <c:v>0.83440747296150697</c:v>
                </c:pt>
                <c:pt idx="9">
                  <c:v>0.74868349043415194</c:v>
                </c:pt>
                <c:pt idx="10">
                  <c:v>0.66445237579933158</c:v>
                </c:pt>
                <c:pt idx="11">
                  <c:v>0.58201648204793899</c:v>
                </c:pt>
                <c:pt idx="12">
                  <c:v>0.49842786751876644</c:v>
                </c:pt>
                <c:pt idx="13">
                  <c:v>0.41313851741582031</c:v>
                </c:pt>
                <c:pt idx="14">
                  <c:v>0.32270916646769154</c:v>
                </c:pt>
                <c:pt idx="15">
                  <c:v>0.22342087288639512</c:v>
                </c:pt>
                <c:pt idx="16">
                  <c:v>0.11890439217090559</c:v>
                </c:pt>
                <c:pt idx="17">
                  <c:v>1.1530675691476325E-2</c:v>
                </c:pt>
                <c:pt idx="18">
                  <c:v>-0.10088225730283785</c:v>
                </c:pt>
                <c:pt idx="19">
                  <c:v>-0.2163489555051723</c:v>
                </c:pt>
                <c:pt idx="20">
                  <c:v>-0.33039207504205176</c:v>
                </c:pt>
                <c:pt idx="21">
                  <c:v>-0.44132095877273236</c:v>
                </c:pt>
                <c:pt idx="22">
                  <c:v>-0.55109082270498944</c:v>
                </c:pt>
                <c:pt idx="23">
                  <c:v>-0.66036684341878771</c:v>
                </c:pt>
                <c:pt idx="24">
                  <c:v>-0.76457341231861187</c:v>
                </c:pt>
                <c:pt idx="25">
                  <c:v>-0.86266741158588056</c:v>
                </c:pt>
                <c:pt idx="26">
                  <c:v>-0.9519931741172496</c:v>
                </c:pt>
                <c:pt idx="27">
                  <c:v>-1.0317343468373075</c:v>
                </c:pt>
                <c:pt idx="28">
                  <c:v>-1.1074391071289424</c:v>
                </c:pt>
                <c:pt idx="29">
                  <c:v>-1.1778715871418792</c:v>
                </c:pt>
                <c:pt idx="30">
                  <c:v>-1.2387345949930495</c:v>
                </c:pt>
                <c:pt idx="31">
                  <c:v>-1.2964039993779115</c:v>
                </c:pt>
                <c:pt idx="32">
                  <c:v>-1.3430425588116905</c:v>
                </c:pt>
                <c:pt idx="33">
                  <c:v>-1.3693730756904834</c:v>
                </c:pt>
                <c:pt idx="34">
                  <c:v>-1.3816693745753217</c:v>
                </c:pt>
                <c:pt idx="35">
                  <c:v>-1.383761260017518</c:v>
                </c:pt>
                <c:pt idx="36">
                  <c:v>-1.3740109866497348</c:v>
                </c:pt>
                <c:pt idx="37">
                  <c:v>-1.3612119872904462</c:v>
                </c:pt>
                <c:pt idx="38">
                  <c:v>-1.3593228916858835</c:v>
                </c:pt>
                <c:pt idx="39">
                  <c:v>-1.3740632105804409</c:v>
                </c:pt>
                <c:pt idx="40">
                  <c:v>-1.3907940199983779</c:v>
                </c:pt>
                <c:pt idx="41">
                  <c:v>-1.393515807504935</c:v>
                </c:pt>
                <c:pt idx="42">
                  <c:v>-1.3877150200806929</c:v>
                </c:pt>
                <c:pt idx="43">
                  <c:v>-1.3851141351434026</c:v>
                </c:pt>
                <c:pt idx="44">
                  <c:v>-1.3908342564763161</c:v>
                </c:pt>
                <c:pt idx="45">
                  <c:v>-1.395987465951305</c:v>
                </c:pt>
                <c:pt idx="46">
                  <c:v>-1.3934054780759455</c:v>
                </c:pt>
                <c:pt idx="47">
                  <c:v>-1.3807576552121035</c:v>
                </c:pt>
                <c:pt idx="48">
                  <c:v>-1.3621572578400538</c:v>
                </c:pt>
                <c:pt idx="49">
                  <c:v>-1.3396262715863938</c:v>
                </c:pt>
                <c:pt idx="50">
                  <c:v>-1.30954275958105</c:v>
                </c:pt>
                <c:pt idx="51">
                  <c:v>-1.27469718796914</c:v>
                </c:pt>
                <c:pt idx="52">
                  <c:v>-1.2494765199006601</c:v>
                </c:pt>
                <c:pt idx="53">
                  <c:v>-1.2392160258607448</c:v>
                </c:pt>
                <c:pt idx="54">
                  <c:v>-1.2269776393387373</c:v>
                </c:pt>
                <c:pt idx="55">
                  <c:v>-1.2055993738628572</c:v>
                </c:pt>
                <c:pt idx="56">
                  <c:v>-1.1786905682618909</c:v>
                </c:pt>
                <c:pt idx="57">
                  <c:v>-1.1430135259250249</c:v>
                </c:pt>
                <c:pt idx="58">
                  <c:v>-1.1071790080720687</c:v>
                </c:pt>
                <c:pt idx="59">
                  <c:v>-1.0737129219811086</c:v>
                </c:pt>
                <c:pt idx="60">
                  <c:v>-1.0387917621214753</c:v>
                </c:pt>
                <c:pt idx="61">
                  <c:v>-1.0014013861695483</c:v>
                </c:pt>
                <c:pt idx="62">
                  <c:v>-0.96709123131234487</c:v>
                </c:pt>
                <c:pt idx="63">
                  <c:v>-0.93492274347396753</c:v>
                </c:pt>
                <c:pt idx="64">
                  <c:v>-0.89586942607212861</c:v>
                </c:pt>
                <c:pt idx="65">
                  <c:v>-0.85346502968789129</c:v>
                </c:pt>
                <c:pt idx="66">
                  <c:v>-0.80738200524778792</c:v>
                </c:pt>
                <c:pt idx="67">
                  <c:v>-0.7576203527518186</c:v>
                </c:pt>
                <c:pt idx="68">
                  <c:v>-0.70410448395226</c:v>
                </c:pt>
                <c:pt idx="69">
                  <c:v>-0.6502358699966595</c:v>
                </c:pt>
                <c:pt idx="70">
                  <c:v>-0.59609009913274036</c:v>
                </c:pt>
                <c:pt idx="71">
                  <c:v>-0.54282619115892605</c:v>
                </c:pt>
                <c:pt idx="72">
                  <c:v>-0.4991619906459675</c:v>
                </c:pt>
                <c:pt idx="73">
                  <c:v>-0.46068818314334037</c:v>
                </c:pt>
                <c:pt idx="74">
                  <c:v>-0.42082859109911991</c:v>
                </c:pt>
                <c:pt idx="75">
                  <c:v>-0.38168708740827051</c:v>
                </c:pt>
                <c:pt idx="76">
                  <c:v>-0.34574548620437306</c:v>
                </c:pt>
                <c:pt idx="77">
                  <c:v>-0.30432373704053828</c:v>
                </c:pt>
                <c:pt idx="78">
                  <c:v>-0.25821551651786051</c:v>
                </c:pt>
                <c:pt idx="79">
                  <c:v>-0.21210729599518274</c:v>
                </c:pt>
                <c:pt idx="80">
                  <c:v>-0.16250941803594718</c:v>
                </c:pt>
                <c:pt idx="81">
                  <c:v>-0.11049271614956691</c:v>
                </c:pt>
                <c:pt idx="82">
                  <c:v>-5.5843023634159251E-2</c:v>
                </c:pt>
                <c:pt idx="83">
                  <c:v>2.7120616802842265E-3</c:v>
                </c:pt>
                <c:pt idx="84">
                  <c:v>6.4366265151381913E-2</c:v>
                </c:pt>
                <c:pt idx="85">
                  <c:v>0.11427909414279777</c:v>
                </c:pt>
                <c:pt idx="86">
                  <c:v>0.14283194413174524</c:v>
                </c:pt>
                <c:pt idx="87">
                  <c:v>0.15067865346103063</c:v>
                </c:pt>
                <c:pt idx="88">
                  <c:v>0.13509678540848735</c:v>
                </c:pt>
                <c:pt idx="89">
                  <c:v>9.8521541354933573E-2</c:v>
                </c:pt>
                <c:pt idx="90">
                  <c:v>3.5411042938124596E-2</c:v>
                </c:pt>
                <c:pt idx="91">
                  <c:v>-6.2983419613844127E-2</c:v>
                </c:pt>
                <c:pt idx="92">
                  <c:v>-0.18529778315784279</c:v>
                </c:pt>
                <c:pt idx="93">
                  <c:v>-0.30777067205470554</c:v>
                </c:pt>
                <c:pt idx="94">
                  <c:v>-0.40740079248959499</c:v>
                </c:pt>
                <c:pt idx="95">
                  <c:v>-0.49307348299170917</c:v>
                </c:pt>
                <c:pt idx="96">
                  <c:v>-0.58000282811222281</c:v>
                </c:pt>
                <c:pt idx="97">
                  <c:v>-0.66975053504070425</c:v>
                </c:pt>
                <c:pt idx="98">
                  <c:v>-0.76095331573785863</c:v>
                </c:pt>
                <c:pt idx="99">
                  <c:v>-0.84807433105795627</c:v>
                </c:pt>
                <c:pt idx="100">
                  <c:v>-0.93306132817000931</c:v>
                </c:pt>
                <c:pt idx="101">
                  <c:v>-1.0131566858222563</c:v>
                </c:pt>
                <c:pt idx="102">
                  <c:v>-1.083225802330066</c:v>
                </c:pt>
                <c:pt idx="103">
                  <c:v>-1.1423616187207595</c:v>
                </c:pt>
                <c:pt idx="104">
                  <c:v>-1.1893781193931547</c:v>
                </c:pt>
                <c:pt idx="105">
                  <c:v>-1.2222067059678916</c:v>
                </c:pt>
                <c:pt idx="106">
                  <c:v>-1.2413109863643395</c:v>
                </c:pt>
                <c:pt idx="107">
                  <c:v>-1.2520022947891869</c:v>
                </c:pt>
                <c:pt idx="108">
                  <c:v>-1.2693126141063358</c:v>
                </c:pt>
                <c:pt idx="109">
                  <c:v>-1.303151563592307</c:v>
                </c:pt>
                <c:pt idx="110">
                  <c:v>-1.3413771510544856</c:v>
                </c:pt>
                <c:pt idx="111">
                  <c:v>-1.3741981788044502</c:v>
                </c:pt>
                <c:pt idx="112">
                  <c:v>-1.4009872643860974</c:v>
                </c:pt>
                <c:pt idx="113">
                  <c:v>-1.4177785444022131</c:v>
                </c:pt>
                <c:pt idx="114">
                  <c:v>-1.4226268812780516</c:v>
                </c:pt>
                <c:pt idx="115">
                  <c:v>-1.4196745109888482</c:v>
                </c:pt>
                <c:pt idx="116">
                  <c:v>-1.4131090224584724</c:v>
                </c:pt>
                <c:pt idx="117">
                  <c:v>-1.4039017246701682</c:v>
                </c:pt>
                <c:pt idx="118">
                  <c:v>-1.3861680725386787</c:v>
                </c:pt>
                <c:pt idx="119">
                  <c:v>-1.3699726412483577</c:v>
                </c:pt>
                <c:pt idx="120">
                  <c:v>-1.3710869186866663</c:v>
                </c:pt>
                <c:pt idx="121">
                  <c:v>-1.37592013791296</c:v>
                </c:pt>
                <c:pt idx="122">
                  <c:v>-1.3746458267232131</c:v>
                </c:pt>
                <c:pt idx="123">
                  <c:v>-1.3644823376012094</c:v>
                </c:pt>
                <c:pt idx="124">
                  <c:v>-1.3412723169221688</c:v>
                </c:pt>
                <c:pt idx="125">
                  <c:v>-1.3227487676019709</c:v>
                </c:pt>
                <c:pt idx="126">
                  <c:v>-1.3094105720755898</c:v>
                </c:pt>
                <c:pt idx="127">
                  <c:v>-1.2851158600417201</c:v>
                </c:pt>
                <c:pt idx="128">
                  <c:v>-1.2524762054592009</c:v>
                </c:pt>
                <c:pt idx="129">
                  <c:v>-1.2289940670883563</c:v>
                </c:pt>
                <c:pt idx="130">
                  <c:v>-1.2096390470432026</c:v>
                </c:pt>
                <c:pt idx="131">
                  <c:v>-1.1793123928410156</c:v>
                </c:pt>
                <c:pt idx="132">
                  <c:v>-1.1462040911226121</c:v>
                </c:pt>
                <c:pt idx="133">
                  <c:v>-1.1211497171991236</c:v>
                </c:pt>
                <c:pt idx="134">
                  <c:v>-1.109141874832672</c:v>
                </c:pt>
                <c:pt idx="135">
                  <c:v>-1.112392780073292</c:v>
                </c:pt>
                <c:pt idx="136">
                  <c:v>-1.1221442746181134</c:v>
                </c:pt>
                <c:pt idx="137">
                  <c:v>-1.127461258629836</c:v>
                </c:pt>
                <c:pt idx="138">
                  <c:v>-1.130472801085999</c:v>
                </c:pt>
                <c:pt idx="139">
                  <c:v>-1.1313048823994742</c:v>
                </c:pt>
                <c:pt idx="140">
                  <c:v>-1.1272464040852537</c:v>
                </c:pt>
                <c:pt idx="141">
                  <c:v>-1.1189297878159552</c:v>
                </c:pt>
                <c:pt idx="142">
                  <c:v>-1.1089502300967449</c:v>
                </c:pt>
                <c:pt idx="143">
                  <c:v>-1.0935157205001715</c:v>
                </c:pt>
                <c:pt idx="144">
                  <c:v>-1.0684512681436531</c:v>
                </c:pt>
                <c:pt idx="145">
                  <c:v>-1.0430340706310928</c:v>
                </c:pt>
                <c:pt idx="146">
                  <c:v>-1.0115017838777196</c:v>
                </c:pt>
                <c:pt idx="147">
                  <c:v>-0.96597055364599616</c:v>
                </c:pt>
                <c:pt idx="148">
                  <c:v>-0.91845513191153683</c:v>
                </c:pt>
                <c:pt idx="149">
                  <c:v>-0.86920118047944217</c:v>
                </c:pt>
                <c:pt idx="150">
                  <c:v>-0.8163756843424228</c:v>
                </c:pt>
                <c:pt idx="151">
                  <c:v>-0.76172095261050021</c:v>
                </c:pt>
                <c:pt idx="152">
                  <c:v>-0.70421276452702408</c:v>
                </c:pt>
                <c:pt idx="153">
                  <c:v>-0.64373017889563711</c:v>
                </c:pt>
                <c:pt idx="154">
                  <c:v>-0.58241612253929409</c:v>
                </c:pt>
                <c:pt idx="155">
                  <c:v>-0.52338105185180783</c:v>
                </c:pt>
                <c:pt idx="156">
                  <c:v>-0.46747155520767891</c:v>
                </c:pt>
                <c:pt idx="157">
                  <c:v>-0.41487660322621556</c:v>
                </c:pt>
                <c:pt idx="158">
                  <c:v>-0.36418647508737872</c:v>
                </c:pt>
                <c:pt idx="159">
                  <c:v>-0.31793715650228421</c:v>
                </c:pt>
                <c:pt idx="160">
                  <c:v>-0.27977578042357998</c:v>
                </c:pt>
                <c:pt idx="161">
                  <c:v>-0.24822081719588984</c:v>
                </c:pt>
                <c:pt idx="162">
                  <c:v>-0.22422719834878452</c:v>
                </c:pt>
                <c:pt idx="163">
                  <c:v>-0.19648440241460483</c:v>
                </c:pt>
                <c:pt idx="164">
                  <c:v>-0.16002376190967421</c:v>
                </c:pt>
                <c:pt idx="165">
                  <c:v>-0.12144665046849196</c:v>
                </c:pt>
                <c:pt idx="166">
                  <c:v>-8.3481803833868218E-2</c:v>
                </c:pt>
                <c:pt idx="167">
                  <c:v>-5.3292468281711886E-2</c:v>
                </c:pt>
                <c:pt idx="168">
                  <c:v>-2.5350623295194226E-2</c:v>
                </c:pt>
                <c:pt idx="169">
                  <c:v>7.4641440612171345E-3</c:v>
                </c:pt>
                <c:pt idx="170">
                  <c:v>4.6290696719886185E-2</c:v>
                </c:pt>
                <c:pt idx="171">
                  <c:v>8.6946484973458457E-2</c:v>
                </c:pt>
                <c:pt idx="172">
                  <c:v>0.12702780254433388</c:v>
                </c:pt>
                <c:pt idx="173">
                  <c:v>0.17052570891230123</c:v>
                </c:pt>
                <c:pt idx="174">
                  <c:v>0.21221453655142491</c:v>
                </c:pt>
                <c:pt idx="175">
                  <c:v>0.2502902459493761</c:v>
                </c:pt>
                <c:pt idx="176">
                  <c:v>0.28162600325866871</c:v>
                </c:pt>
                <c:pt idx="177">
                  <c:v>0.30048466047710631</c:v>
                </c:pt>
                <c:pt idx="178">
                  <c:v>0.31473783374497588</c:v>
                </c:pt>
                <c:pt idx="179">
                  <c:v>0.33113267403167157</c:v>
                </c:pt>
                <c:pt idx="180">
                  <c:v>0.33053365648200983</c:v>
                </c:pt>
                <c:pt idx="181">
                  <c:v>0.29912822863801836</c:v>
                </c:pt>
                <c:pt idx="182">
                  <c:v>0.23276759708245845</c:v>
                </c:pt>
                <c:pt idx="183">
                  <c:v>0.13391887823407583</c:v>
                </c:pt>
                <c:pt idx="184">
                  <c:v>3.1151199465271173E-2</c:v>
                </c:pt>
                <c:pt idx="185">
                  <c:v>-4.9242939425503923E-2</c:v>
                </c:pt>
                <c:pt idx="186">
                  <c:v>-0.10693502028468291</c:v>
                </c:pt>
                <c:pt idx="187">
                  <c:v>-0.15484010280253627</c:v>
                </c:pt>
                <c:pt idx="188">
                  <c:v>-0.19775069185207433</c:v>
                </c:pt>
                <c:pt idx="189">
                  <c:v>-0.23726820844825655</c:v>
                </c:pt>
                <c:pt idx="190">
                  <c:v>-0.26911351790052651</c:v>
                </c:pt>
                <c:pt idx="191">
                  <c:v>-0.28619392296418367</c:v>
                </c:pt>
                <c:pt idx="192">
                  <c:v>-0.29016111683799078</c:v>
                </c:pt>
                <c:pt idx="193">
                  <c:v>-0.28379431741591604</c:v>
                </c:pt>
                <c:pt idx="194">
                  <c:v>-0.26612887467939583</c:v>
                </c:pt>
                <c:pt idx="195">
                  <c:v>-0.23763271587624082</c:v>
                </c:pt>
                <c:pt idx="196">
                  <c:v>-0.2115931751240922</c:v>
                </c:pt>
                <c:pt idx="197">
                  <c:v>-0.17963255496695382</c:v>
                </c:pt>
                <c:pt idx="198">
                  <c:v>-0.14246894375819677</c:v>
                </c:pt>
                <c:pt idx="199">
                  <c:v>-0.12355809465442641</c:v>
                </c:pt>
                <c:pt idx="200">
                  <c:v>-0.10598263792710055</c:v>
                </c:pt>
                <c:pt idx="201">
                  <c:v>-7.0255203425085705E-2</c:v>
                </c:pt>
                <c:pt idx="202">
                  <c:v>-2.3202129805867042E-2</c:v>
                </c:pt>
                <c:pt idx="203">
                  <c:v>2.3800551648202765E-2</c:v>
                </c:pt>
                <c:pt idx="204">
                  <c:v>6.3861712353018629E-2</c:v>
                </c:pt>
                <c:pt idx="205">
                  <c:v>9.1512002669746517E-2</c:v>
                </c:pt>
                <c:pt idx="206">
                  <c:v>0.10458320970684802</c:v>
                </c:pt>
                <c:pt idx="207">
                  <c:v>0.10842185220060682</c:v>
                </c:pt>
                <c:pt idx="208">
                  <c:v>0.10225660007554516</c:v>
                </c:pt>
                <c:pt idx="209">
                  <c:v>8.0074198257921808E-2</c:v>
                </c:pt>
                <c:pt idx="210">
                  <c:v>3.9030428959793827E-2</c:v>
                </c:pt>
                <c:pt idx="211">
                  <c:v>-1.0101970010612825E-2</c:v>
                </c:pt>
                <c:pt idx="212">
                  <c:v>-5.6731367232546528E-2</c:v>
                </c:pt>
                <c:pt idx="213">
                  <c:v>-0.10261175363613143</c:v>
                </c:pt>
                <c:pt idx="214">
                  <c:v>-0.15045342601283915</c:v>
                </c:pt>
                <c:pt idx="215">
                  <c:v>-0.20298844140727376</c:v>
                </c:pt>
                <c:pt idx="216">
                  <c:v>-0.2553722803062618</c:v>
                </c:pt>
                <c:pt idx="217">
                  <c:v>-0.30248555684127254</c:v>
                </c:pt>
                <c:pt idx="218">
                  <c:v>-0.34272912146236639</c:v>
                </c:pt>
                <c:pt idx="219">
                  <c:v>-0.37723828674481735</c:v>
                </c:pt>
                <c:pt idx="220">
                  <c:v>-0.4078395396199751</c:v>
                </c:pt>
                <c:pt idx="221">
                  <c:v>-0.43072659188026319</c:v>
                </c:pt>
                <c:pt idx="222">
                  <c:v>-0.44390475365520637</c:v>
                </c:pt>
                <c:pt idx="223">
                  <c:v>-0.45746505601586163</c:v>
                </c:pt>
                <c:pt idx="224">
                  <c:v>-0.48707679001173287</c:v>
                </c:pt>
                <c:pt idx="225">
                  <c:v>-0.52977158988437401</c:v>
                </c:pt>
                <c:pt idx="226">
                  <c:v>-0.57469967889429374</c:v>
                </c:pt>
                <c:pt idx="227">
                  <c:v>-0.61793963037172706</c:v>
                </c:pt>
                <c:pt idx="228">
                  <c:v>-0.65336719286401579</c:v>
                </c:pt>
                <c:pt idx="229">
                  <c:v>-0.67423267943241583</c:v>
                </c:pt>
                <c:pt idx="230">
                  <c:v>-0.67434163317600504</c:v>
                </c:pt>
                <c:pt idx="231">
                  <c:v>-0.66073215982723921</c:v>
                </c:pt>
                <c:pt idx="232">
                  <c:v>-0.64220000184549519</c:v>
                </c:pt>
                <c:pt idx="233">
                  <c:v>-0.62832072044582821</c:v>
                </c:pt>
                <c:pt idx="234">
                  <c:v>-0.61474379203705432</c:v>
                </c:pt>
                <c:pt idx="235">
                  <c:v>-0.58857827087203363</c:v>
                </c:pt>
                <c:pt idx="236">
                  <c:v>-0.56333345655775335</c:v>
                </c:pt>
                <c:pt idx="237">
                  <c:v>-0.54950057794349427</c:v>
                </c:pt>
                <c:pt idx="238">
                  <c:v>-0.54547737414487785</c:v>
                </c:pt>
                <c:pt idx="239">
                  <c:v>-0.53025955085844456</c:v>
                </c:pt>
                <c:pt idx="240">
                  <c:v>-0.49267480512665784</c:v>
                </c:pt>
                <c:pt idx="241">
                  <c:v>-0.44429038850140845</c:v>
                </c:pt>
                <c:pt idx="242">
                  <c:v>-0.39030164322353345</c:v>
                </c:pt>
                <c:pt idx="243">
                  <c:v>-0.33618061851214276</c:v>
                </c:pt>
                <c:pt idx="244">
                  <c:v>-0.2829666527734313</c:v>
                </c:pt>
                <c:pt idx="245">
                  <c:v>-0.23209592271414137</c:v>
                </c:pt>
                <c:pt idx="246">
                  <c:v>-0.184302714169299</c:v>
                </c:pt>
                <c:pt idx="247">
                  <c:v>-0.14963351513541001</c:v>
                </c:pt>
                <c:pt idx="248">
                  <c:v>-0.13021802449207762</c:v>
                </c:pt>
                <c:pt idx="249">
                  <c:v>-9.8697615891918111E-2</c:v>
                </c:pt>
                <c:pt idx="250">
                  <c:v>-5.172507975092841E-2</c:v>
                </c:pt>
                <c:pt idx="251">
                  <c:v>-7.0057932801658104E-3</c:v>
                </c:pt>
                <c:pt idx="252">
                  <c:v>3.5653713440137597E-2</c:v>
                </c:pt>
                <c:pt idx="253">
                  <c:v>7.1333905287325416E-2</c:v>
                </c:pt>
                <c:pt idx="254">
                  <c:v>0.10014081577556501</c:v>
                </c:pt>
                <c:pt idx="255">
                  <c:v>0.13775375712356597</c:v>
                </c:pt>
                <c:pt idx="256">
                  <c:v>0.17523483897276076</c:v>
                </c:pt>
                <c:pt idx="257">
                  <c:v>0.20236788970863939</c:v>
                </c:pt>
                <c:pt idx="258">
                  <c:v>0.23080021843593918</c:v>
                </c:pt>
                <c:pt idx="259">
                  <c:v>0.27036585618345804</c:v>
                </c:pt>
                <c:pt idx="260">
                  <c:v>0.31887820291844549</c:v>
                </c:pt>
                <c:pt idx="261">
                  <c:v>0.37095159599061822</c:v>
                </c:pt>
                <c:pt idx="262">
                  <c:v>0.41821043761752802</c:v>
                </c:pt>
                <c:pt idx="263">
                  <c:v>0.45063130621635922</c:v>
                </c:pt>
                <c:pt idx="264">
                  <c:v>0.48163279549683113</c:v>
                </c:pt>
                <c:pt idx="265">
                  <c:v>0.51997390363123297</c:v>
                </c:pt>
                <c:pt idx="266">
                  <c:v>0.55375872016675964</c:v>
                </c:pt>
                <c:pt idx="267">
                  <c:v>0.59074175945039997</c:v>
                </c:pt>
                <c:pt idx="268">
                  <c:v>0.64068818321858167</c:v>
                </c:pt>
                <c:pt idx="269">
                  <c:v>0.69896926113502822</c:v>
                </c:pt>
                <c:pt idx="270">
                  <c:v>0.75651335363617289</c:v>
                </c:pt>
                <c:pt idx="271">
                  <c:v>0.80965338087066296</c:v>
                </c:pt>
                <c:pt idx="272">
                  <c:v>0.85879352999646319</c:v>
                </c:pt>
                <c:pt idx="273">
                  <c:v>0.89991292616940488</c:v>
                </c:pt>
                <c:pt idx="274">
                  <c:v>0.93676662556249646</c:v>
                </c:pt>
                <c:pt idx="275">
                  <c:v>0.97106544218254143</c:v>
                </c:pt>
                <c:pt idx="276">
                  <c:v>1.0056892882677966</c:v>
                </c:pt>
                <c:pt idx="277">
                  <c:v>1.0447048115457738</c:v>
                </c:pt>
                <c:pt idx="278">
                  <c:v>1.0887444336890912</c:v>
                </c:pt>
                <c:pt idx="279">
                  <c:v>1.1329352323278552</c:v>
                </c:pt>
                <c:pt idx="280">
                  <c:v>1.1794188744808918</c:v>
                </c:pt>
                <c:pt idx="281">
                  <c:v>1.2282759876124392</c:v>
                </c:pt>
                <c:pt idx="282">
                  <c:v>1.2770407151078804</c:v>
                </c:pt>
                <c:pt idx="283">
                  <c:v>1.3275498513868911</c:v>
                </c:pt>
                <c:pt idx="284">
                  <c:v>1.3777507555890744</c:v>
                </c:pt>
                <c:pt idx="285">
                  <c:v>1.430269699388105</c:v>
                </c:pt>
                <c:pt idx="286">
                  <c:v>1.4850789670931508</c:v>
                </c:pt>
                <c:pt idx="287">
                  <c:v>1.53900805164693</c:v>
                </c:pt>
                <c:pt idx="288">
                  <c:v>1.5869203116819366</c:v>
                </c:pt>
                <c:pt idx="289">
                  <c:v>1.6322096595209454</c:v>
                </c:pt>
                <c:pt idx="290">
                  <c:v>1.6730915253517991</c:v>
                </c:pt>
                <c:pt idx="291">
                  <c:v>1.694882707048051</c:v>
                </c:pt>
                <c:pt idx="292">
                  <c:v>1.6915177272357755</c:v>
                </c:pt>
                <c:pt idx="293">
                  <c:v>1.665263398511434</c:v>
                </c:pt>
                <c:pt idx="294">
                  <c:v>1.6118588510370029</c:v>
                </c:pt>
                <c:pt idx="295">
                  <c:v>1.5255508039339707</c:v>
                </c:pt>
                <c:pt idx="296">
                  <c:v>1.4098887124504305</c:v>
                </c:pt>
                <c:pt idx="297">
                  <c:v>1.2770678073878718</c:v>
                </c:pt>
                <c:pt idx="298">
                  <c:v>1.1475966297937039</c:v>
                </c:pt>
                <c:pt idx="299">
                  <c:v>1.0346475801535007</c:v>
                </c:pt>
                <c:pt idx="300">
                  <c:v>0.93300282294943115</c:v>
                </c:pt>
                <c:pt idx="301">
                  <c:v>0.82851897116087547</c:v>
                </c:pt>
                <c:pt idx="302">
                  <c:v>0.71916337464541602</c:v>
                </c:pt>
                <c:pt idx="303">
                  <c:v>0.61093555478598782</c:v>
                </c:pt>
                <c:pt idx="304">
                  <c:v>0.50537797193852307</c:v>
                </c:pt>
                <c:pt idx="305">
                  <c:v>0.40476310460968318</c:v>
                </c:pt>
                <c:pt idx="306">
                  <c:v>0.31147536764167105</c:v>
                </c:pt>
                <c:pt idx="307">
                  <c:v>0.22596463061555119</c:v>
                </c:pt>
                <c:pt idx="308">
                  <c:v>0.14887971399817057</c:v>
                </c:pt>
                <c:pt idx="309">
                  <c:v>8.3490722467502596E-2</c:v>
                </c:pt>
                <c:pt idx="310">
                  <c:v>3.0031981313709696E-2</c:v>
                </c:pt>
                <c:pt idx="311">
                  <c:v>-1.352735160755273E-2</c:v>
                </c:pt>
                <c:pt idx="312">
                  <c:v>-4.3904989249862442E-2</c:v>
                </c:pt>
                <c:pt idx="313">
                  <c:v>-5.9099467532823927E-2</c:v>
                </c:pt>
                <c:pt idx="314">
                  <c:v>-6.3617105824873024E-2</c:v>
                </c:pt>
                <c:pt idx="315">
                  <c:v>-6.3780861048061563E-2</c:v>
                </c:pt>
                <c:pt idx="316">
                  <c:v>-5.8438822298692371E-2</c:v>
                </c:pt>
                <c:pt idx="317">
                  <c:v>-4.115492024115628E-2</c:v>
                </c:pt>
                <c:pt idx="318">
                  <c:v>-2.6726499220380638E-2</c:v>
                </c:pt>
                <c:pt idx="319">
                  <c:v>-3.2185459842136208E-2</c:v>
                </c:pt>
                <c:pt idx="320">
                  <c:v>-4.235062257857429E-2</c:v>
                </c:pt>
                <c:pt idx="321">
                  <c:v>-4.3412432880228023E-2</c:v>
                </c:pt>
                <c:pt idx="322">
                  <c:v>-3.3088874527751493E-2</c:v>
                </c:pt>
                <c:pt idx="323">
                  <c:v>-2.5050255036190919E-2</c:v>
                </c:pt>
                <c:pt idx="324">
                  <c:v>-3.2960755814241072E-2</c:v>
                </c:pt>
                <c:pt idx="325">
                  <c:v>-4.5477719338046979E-2</c:v>
                </c:pt>
                <c:pt idx="326">
                  <c:v>-5.3482064472773434E-2</c:v>
                </c:pt>
                <c:pt idx="327">
                  <c:v>-6.020140939620424E-2</c:v>
                </c:pt>
                <c:pt idx="328">
                  <c:v>-6.8999431132025099E-2</c:v>
                </c:pt>
                <c:pt idx="329">
                  <c:v>-7.7312096750885975E-2</c:v>
                </c:pt>
                <c:pt idx="330">
                  <c:v>-8.422041229362498E-2</c:v>
                </c:pt>
                <c:pt idx="331">
                  <c:v>-9.3435561807013456E-2</c:v>
                </c:pt>
                <c:pt idx="332">
                  <c:v>-0.10235233665833639</c:v>
                </c:pt>
                <c:pt idx="333">
                  <c:v>-0.10501577534208946</c:v>
                </c:pt>
                <c:pt idx="334">
                  <c:v>-0.10135278711697999</c:v>
                </c:pt>
                <c:pt idx="335">
                  <c:v>-9.4717987257697603E-2</c:v>
                </c:pt>
                <c:pt idx="336">
                  <c:v>-9.0212477394222279E-2</c:v>
                </c:pt>
                <c:pt idx="337">
                  <c:v>-8.3045023508585836E-2</c:v>
                </c:pt>
                <c:pt idx="338">
                  <c:v>-6.668645993461636E-2</c:v>
                </c:pt>
                <c:pt idx="339">
                  <c:v>-5.3347889977286685E-2</c:v>
                </c:pt>
                <c:pt idx="340">
                  <c:v>-5.4121423551516522E-2</c:v>
                </c:pt>
                <c:pt idx="341">
                  <c:v>-6.6159681686337179E-2</c:v>
                </c:pt>
                <c:pt idx="342">
                  <c:v>-8.9696172103996483E-2</c:v>
                </c:pt>
                <c:pt idx="343">
                  <c:v>-0.11692991376898983</c:v>
                </c:pt>
                <c:pt idx="344">
                  <c:v>-0.13427991940592482</c:v>
                </c:pt>
                <c:pt idx="345">
                  <c:v>-0.14154992703901706</c:v>
                </c:pt>
                <c:pt idx="346">
                  <c:v>-0.14246605528507975</c:v>
                </c:pt>
                <c:pt idx="347">
                  <c:v>-0.13632803818722311</c:v>
                </c:pt>
                <c:pt idx="348">
                  <c:v>-0.12241378064661401</c:v>
                </c:pt>
                <c:pt idx="349">
                  <c:v>-0.1023605196885732</c:v>
                </c:pt>
                <c:pt idx="350">
                  <c:v>-8.0154982834832855E-2</c:v>
                </c:pt>
                <c:pt idx="351">
                  <c:v>-6.9994373265123352E-2</c:v>
                </c:pt>
                <c:pt idx="352">
                  <c:v>-6.261541121163032E-2</c:v>
                </c:pt>
                <c:pt idx="353">
                  <c:v>-3.4885213318737826E-2</c:v>
                </c:pt>
                <c:pt idx="354">
                  <c:v>-4.6558292563842509E-3</c:v>
                </c:pt>
                <c:pt idx="355">
                  <c:v>1.4987420712324857E-2</c:v>
                </c:pt>
                <c:pt idx="356">
                  <c:v>4.6913877945737315E-2</c:v>
                </c:pt>
                <c:pt idx="357">
                  <c:v>9.6286102753681324E-2</c:v>
                </c:pt>
                <c:pt idx="358">
                  <c:v>0.14996102182449095</c:v>
                </c:pt>
                <c:pt idx="359">
                  <c:v>0.20664529800778339</c:v>
                </c:pt>
                <c:pt idx="360">
                  <c:v>0.26495944578260894</c:v>
                </c:pt>
                <c:pt idx="361">
                  <c:v>0.32093674953131313</c:v>
                </c:pt>
                <c:pt idx="362">
                  <c:v>0.37178035145547833</c:v>
                </c:pt>
                <c:pt idx="363">
                  <c:v>0.42084985274190312</c:v>
                </c:pt>
                <c:pt idx="364">
                  <c:v>0.463592485082929</c:v>
                </c:pt>
                <c:pt idx="365">
                  <c:v>0.49421326092422063</c:v>
                </c:pt>
                <c:pt idx="366">
                  <c:v>0.51410430308450639</c:v>
                </c:pt>
                <c:pt idx="367">
                  <c:v>0.52361471572153662</c:v>
                </c:pt>
                <c:pt idx="368">
                  <c:v>0.53350306959718319</c:v>
                </c:pt>
                <c:pt idx="369">
                  <c:v>0.55360647873916768</c:v>
                </c:pt>
                <c:pt idx="370">
                  <c:v>0.58149307231603997</c:v>
                </c:pt>
                <c:pt idx="371">
                  <c:v>0.60781030989256246</c:v>
                </c:pt>
                <c:pt idx="372">
                  <c:v>0.62361765891227439</c:v>
                </c:pt>
                <c:pt idx="373">
                  <c:v>0.63608930837661382</c:v>
                </c:pt>
                <c:pt idx="374">
                  <c:v>0.65522070500837326</c:v>
                </c:pt>
                <c:pt idx="375">
                  <c:v>0.68021820777405106</c:v>
                </c:pt>
                <c:pt idx="376">
                  <c:v>0.71155648469160115</c:v>
                </c:pt>
                <c:pt idx="377">
                  <c:v>0.74655827201547253</c:v>
                </c:pt>
                <c:pt idx="378">
                  <c:v>0.77610114807757646</c:v>
                </c:pt>
                <c:pt idx="379">
                  <c:v>0.79286829569622586</c:v>
                </c:pt>
                <c:pt idx="380">
                  <c:v>0.80622922745047954</c:v>
                </c:pt>
                <c:pt idx="381">
                  <c:v>0.83687094721249489</c:v>
                </c:pt>
                <c:pt idx="382">
                  <c:v>0.87659700001907093</c:v>
                </c:pt>
                <c:pt idx="383">
                  <c:v>0.91482879251802263</c:v>
                </c:pt>
                <c:pt idx="384">
                  <c:v>0.95695715918710911</c:v>
                </c:pt>
                <c:pt idx="385">
                  <c:v>1.0018305727471988</c:v>
                </c:pt>
                <c:pt idx="386">
                  <c:v>1.0467493392559224</c:v>
                </c:pt>
                <c:pt idx="387">
                  <c:v>1.0799662131846919</c:v>
                </c:pt>
                <c:pt idx="388">
                  <c:v>1.1038234545002659</c:v>
                </c:pt>
                <c:pt idx="389">
                  <c:v>1.1390161843107773</c:v>
                </c:pt>
                <c:pt idx="390">
                  <c:v>1.182892031917361</c:v>
                </c:pt>
                <c:pt idx="391">
                  <c:v>1.2279017032397939</c:v>
                </c:pt>
                <c:pt idx="392">
                  <c:v>1.2762145809877337</c:v>
                </c:pt>
                <c:pt idx="393">
                  <c:v>1.3270445473848587</c:v>
                </c:pt>
                <c:pt idx="394">
                  <c:v>1.3824790315669793</c:v>
                </c:pt>
                <c:pt idx="395">
                  <c:v>1.4396142513228736</c:v>
                </c:pt>
                <c:pt idx="396">
                  <c:v>1.4934717070133339</c:v>
                </c:pt>
                <c:pt idx="397">
                  <c:v>1.5474992362611717</c:v>
                </c:pt>
                <c:pt idx="398">
                  <c:v>1.6039000565155019</c:v>
                </c:pt>
                <c:pt idx="399">
                  <c:v>1.6661816424427027</c:v>
                </c:pt>
                <c:pt idx="400">
                  <c:v>1.7352357364494675</c:v>
                </c:pt>
                <c:pt idx="401">
                  <c:v>1.8035981979895643</c:v>
                </c:pt>
                <c:pt idx="402">
                  <c:v>1.8673069620225879</c:v>
                </c:pt>
                <c:pt idx="403">
                  <c:v>1.9295838686773106</c:v>
                </c:pt>
                <c:pt idx="404">
                  <c:v>1.9925950611670593</c:v>
                </c:pt>
                <c:pt idx="405">
                  <c:v>2.0555234665283493</c:v>
                </c:pt>
                <c:pt idx="406">
                  <c:v>2.119561317577543</c:v>
                </c:pt>
                <c:pt idx="407">
                  <c:v>2.1832932161954757</c:v>
                </c:pt>
                <c:pt idx="408">
                  <c:v>2.2442290965670915</c:v>
                </c:pt>
                <c:pt idx="409">
                  <c:v>2.2890470829096294</c:v>
                </c:pt>
                <c:pt idx="410">
                  <c:v>2.3066903472762066</c:v>
                </c:pt>
                <c:pt idx="411">
                  <c:v>2.2977773713116068</c:v>
                </c:pt>
                <c:pt idx="412">
                  <c:v>2.2795402971235501</c:v>
                </c:pt>
                <c:pt idx="413">
                  <c:v>2.2629028171494592</c:v>
                </c:pt>
                <c:pt idx="414">
                  <c:v>2.2206912619679722</c:v>
                </c:pt>
                <c:pt idx="415">
                  <c:v>2.1508647520627484</c:v>
                </c:pt>
                <c:pt idx="416">
                  <c:v>2.077798327023717</c:v>
                </c:pt>
                <c:pt idx="417">
                  <c:v>2.0117850299269797</c:v>
                </c:pt>
                <c:pt idx="418">
                  <c:v>1.9498374721275662</c:v>
                </c:pt>
                <c:pt idx="419">
                  <c:v>1.8827989198635775</c:v>
                </c:pt>
                <c:pt idx="420">
                  <c:v>1.8104593483605826</c:v>
                </c:pt>
                <c:pt idx="421">
                  <c:v>1.7341755820913873</c:v>
                </c:pt>
                <c:pt idx="422">
                  <c:v>1.6566304224021084</c:v>
                </c:pt>
                <c:pt idx="423">
                  <c:v>1.5798592863695158</c:v>
                </c:pt>
                <c:pt idx="424">
                  <c:v>1.5027113719944256</c:v>
                </c:pt>
                <c:pt idx="425">
                  <c:v>1.4245052221512096</c:v>
                </c:pt>
              </c:numCache>
            </c:numRef>
          </c:xVal>
          <c:yVal>
            <c:numRef>
              <c:f>'Data &amp; graphs'!$E$6:$E$431</c:f>
              <c:numCache>
                <c:formatCode>General</c:formatCode>
                <c:ptCount val="426"/>
                <c:pt idx="0">
                  <c:v>0.40221960870760515</c:v>
                </c:pt>
                <c:pt idx="1">
                  <c:v>-0.41299649568186653</c:v>
                </c:pt>
                <c:pt idx="2">
                  <c:v>-0.19846594189516414</c:v>
                </c:pt>
                <c:pt idx="3">
                  <c:v>-0.37009038492452584</c:v>
                </c:pt>
                <c:pt idx="4">
                  <c:v>-0.56316788333255841</c:v>
                </c:pt>
                <c:pt idx="5">
                  <c:v>-0.73479232636192104</c:v>
                </c:pt>
                <c:pt idx="6">
                  <c:v>-0.64898010484723967</c:v>
                </c:pt>
                <c:pt idx="7">
                  <c:v>-0.77769843711926168</c:v>
                </c:pt>
                <c:pt idx="8">
                  <c:v>-1.1638534339353277</c:v>
                </c:pt>
                <c:pt idx="9">
                  <c:v>-1.2925717662073497</c:v>
                </c:pt>
                <c:pt idx="10">
                  <c:v>-1.5071023199940521</c:v>
                </c:pt>
                <c:pt idx="11">
                  <c:v>-1.5071023199940521</c:v>
                </c:pt>
                <c:pt idx="12">
                  <c:v>-1.5714614861300635</c:v>
                </c:pt>
                <c:pt idx="13">
                  <c:v>-1.7216328737807554</c:v>
                </c:pt>
                <c:pt idx="14">
                  <c:v>-1.7645389845380959</c:v>
                </c:pt>
                <c:pt idx="15">
                  <c:v>-2.0648817598394804</c:v>
                </c:pt>
                <c:pt idx="16">
                  <c:v>-1.9147103721887879</c:v>
                </c:pt>
                <c:pt idx="17">
                  <c:v>-2.0219756490821399</c:v>
                </c:pt>
                <c:pt idx="18">
                  <c:v>-1.9361634275674586</c:v>
                </c:pt>
                <c:pt idx="19">
                  <c:v>-1.9790695383247994</c:v>
                </c:pt>
                <c:pt idx="20">
                  <c:v>-2.1506939813541619</c:v>
                </c:pt>
                <c:pt idx="21">
                  <c:v>-1.9576164829461284</c:v>
                </c:pt>
                <c:pt idx="22">
                  <c:v>-2.0648817598394804</c:v>
                </c:pt>
                <c:pt idx="23">
                  <c:v>-2.0219756490821399</c:v>
                </c:pt>
                <c:pt idx="24">
                  <c:v>-1.9576164829461284</c:v>
                </c:pt>
                <c:pt idx="25">
                  <c:v>-1.7001798184020855</c:v>
                </c:pt>
                <c:pt idx="26">
                  <c:v>-1.3569309323433603</c:v>
                </c:pt>
                <c:pt idx="27">
                  <c:v>-1.2282126000713383</c:v>
                </c:pt>
                <c:pt idx="28">
                  <c:v>-1.3783839877220301</c:v>
                </c:pt>
                <c:pt idx="29">
                  <c:v>-0.84205760325527224</c:v>
                </c:pt>
                <c:pt idx="30">
                  <c:v>-0.75624538174059186</c:v>
                </c:pt>
                <c:pt idx="31">
                  <c:v>-0.41299649568186653</c:v>
                </c:pt>
                <c:pt idx="32">
                  <c:v>-0.54171482795388848</c:v>
                </c:pt>
                <c:pt idx="33">
                  <c:v>-0.30573121878851439</c:v>
                </c:pt>
                <c:pt idx="34">
                  <c:v>-0.24137205265250386</c:v>
                </c:pt>
                <c:pt idx="35">
                  <c:v>-0.32718427416718521</c:v>
                </c:pt>
                <c:pt idx="36">
                  <c:v>-0.47735566181787703</c:v>
                </c:pt>
                <c:pt idx="37">
                  <c:v>-0.41299649568186653</c:v>
                </c:pt>
                <c:pt idx="38">
                  <c:v>-0.2628251080311737</c:v>
                </c:pt>
                <c:pt idx="39">
                  <c:v>-0.19846594189516414</c:v>
                </c:pt>
                <c:pt idx="40">
                  <c:v>5.8970722648879821E-2</c:v>
                </c:pt>
                <c:pt idx="41">
                  <c:v>-6.9747609623141221E-2</c:v>
                </c:pt>
                <c:pt idx="42">
                  <c:v>1.6064611891540112E-2</c:v>
                </c:pt>
                <c:pt idx="43">
                  <c:v>-0.1341067757591527</c:v>
                </c:pt>
                <c:pt idx="44">
                  <c:v>8.0423778027551587E-2</c:v>
                </c:pt>
                <c:pt idx="45">
                  <c:v>0.16623599954223292</c:v>
                </c:pt>
                <c:pt idx="46">
                  <c:v>0.12332988878489129</c:v>
                </c:pt>
                <c:pt idx="47">
                  <c:v>0.16623599954223292</c:v>
                </c:pt>
                <c:pt idx="48">
                  <c:v>0.18768905492090276</c:v>
                </c:pt>
                <c:pt idx="49">
                  <c:v>0.20914211029957261</c:v>
                </c:pt>
                <c:pt idx="50">
                  <c:v>0.18768905492090276</c:v>
                </c:pt>
                <c:pt idx="51">
                  <c:v>0.48803183022228647</c:v>
                </c:pt>
                <c:pt idx="52">
                  <c:v>0.38076655332893528</c:v>
                </c:pt>
                <c:pt idx="53">
                  <c:v>0.65965627325164911</c:v>
                </c:pt>
                <c:pt idx="54">
                  <c:v>0.33786044257159364</c:v>
                </c:pt>
                <c:pt idx="55">
                  <c:v>0.5309379409796281</c:v>
                </c:pt>
                <c:pt idx="56">
                  <c:v>0.57384405173696773</c:v>
                </c:pt>
                <c:pt idx="57">
                  <c:v>0.61675016249430936</c:v>
                </c:pt>
                <c:pt idx="58">
                  <c:v>0.55239099635829791</c:v>
                </c:pt>
                <c:pt idx="59">
                  <c:v>0.44512571946494672</c:v>
                </c:pt>
                <c:pt idx="60">
                  <c:v>0.74546849476633048</c:v>
                </c:pt>
                <c:pt idx="61">
                  <c:v>0.5309379409796281</c:v>
                </c:pt>
                <c:pt idx="62">
                  <c:v>0.89563988241702319</c:v>
                </c:pt>
                <c:pt idx="63">
                  <c:v>0.83128071628101174</c:v>
                </c:pt>
                <c:pt idx="64">
                  <c:v>0.83128071628101174</c:v>
                </c:pt>
                <c:pt idx="65">
                  <c:v>0.91709293779569312</c:v>
                </c:pt>
                <c:pt idx="66">
                  <c:v>0.80982766090234193</c:v>
                </c:pt>
                <c:pt idx="67">
                  <c:v>1.0029051593103744</c:v>
                </c:pt>
                <c:pt idx="68">
                  <c:v>0.93854599317436294</c:v>
                </c:pt>
                <c:pt idx="69">
                  <c:v>0.74546849476633048</c:v>
                </c:pt>
                <c:pt idx="70">
                  <c:v>1.0243582146890442</c:v>
                </c:pt>
                <c:pt idx="71">
                  <c:v>0.61675016249430936</c:v>
                </c:pt>
                <c:pt idx="72">
                  <c:v>0.7669215501450003</c:v>
                </c:pt>
                <c:pt idx="73">
                  <c:v>0.7669215501450003</c:v>
                </c:pt>
                <c:pt idx="74">
                  <c:v>1.1316234915823955</c:v>
                </c:pt>
                <c:pt idx="75">
                  <c:v>1.1959826577184069</c:v>
                </c:pt>
                <c:pt idx="76">
                  <c:v>1.0887173808250556</c:v>
                </c:pt>
                <c:pt idx="77">
                  <c:v>0.80982766090234193</c:v>
                </c:pt>
                <c:pt idx="78">
                  <c:v>0.89563988241702319</c:v>
                </c:pt>
                <c:pt idx="79">
                  <c:v>1.2174357130970768</c:v>
                </c:pt>
                <c:pt idx="80">
                  <c:v>1.453419322262451</c:v>
                </c:pt>
                <c:pt idx="81">
                  <c:v>1.3890601561264395</c:v>
                </c:pt>
                <c:pt idx="82">
                  <c:v>1.4748723776411208</c:v>
                </c:pt>
                <c:pt idx="83">
                  <c:v>1.5392315437771322</c:v>
                </c:pt>
                <c:pt idx="84">
                  <c:v>1.560684599155802</c:v>
                </c:pt>
                <c:pt idx="85">
                  <c:v>1.045811270067714</c:v>
                </c:pt>
                <c:pt idx="86">
                  <c:v>0.65965627325164911</c:v>
                </c:pt>
                <c:pt idx="87">
                  <c:v>0.12332988878489129</c:v>
                </c:pt>
                <c:pt idx="88">
                  <c:v>0.25204822105691421</c:v>
                </c:pt>
                <c:pt idx="89">
                  <c:v>-6.9747609623141221E-2</c:v>
                </c:pt>
                <c:pt idx="90">
                  <c:v>-0.77769843711926168</c:v>
                </c:pt>
                <c:pt idx="91">
                  <c:v>-1.2925717662073497</c:v>
                </c:pt>
                <c:pt idx="92">
                  <c:v>-1.5714614861300635</c:v>
                </c:pt>
                <c:pt idx="93">
                  <c:v>-1.5500084307513926</c:v>
                </c:pt>
                <c:pt idx="94">
                  <c:v>-1.7645389845380959</c:v>
                </c:pt>
                <c:pt idx="95">
                  <c:v>-1.7430859291594261</c:v>
                </c:pt>
                <c:pt idx="96">
                  <c:v>-1.9790695383247994</c:v>
                </c:pt>
                <c:pt idx="97">
                  <c:v>-1.8932573168101179</c:v>
                </c:pt>
                <c:pt idx="98">
                  <c:v>-1.9147103721887879</c:v>
                </c:pt>
                <c:pt idx="99">
                  <c:v>-1.8932573168101179</c:v>
                </c:pt>
                <c:pt idx="100">
                  <c:v>-1.7216328737807554</c:v>
                </c:pt>
                <c:pt idx="101">
                  <c:v>-1.9361634275674586</c:v>
                </c:pt>
                <c:pt idx="102">
                  <c:v>-1.3783839877220301</c:v>
                </c:pt>
                <c:pt idx="103">
                  <c:v>-1.249665655450009</c:v>
                </c:pt>
                <c:pt idx="104">
                  <c:v>-1.249665655450009</c:v>
                </c:pt>
                <c:pt idx="105">
                  <c:v>-0.97077593552729424</c:v>
                </c:pt>
                <c:pt idx="106">
                  <c:v>-1.1424003785566568</c:v>
                </c:pt>
                <c:pt idx="107">
                  <c:v>-0.75624538174059186</c:v>
                </c:pt>
                <c:pt idx="108">
                  <c:v>-0.47735566181787703</c:v>
                </c:pt>
                <c:pt idx="109">
                  <c:v>-0.90641676939128368</c:v>
                </c:pt>
                <c:pt idx="110">
                  <c:v>-1.0565881570419755</c:v>
                </c:pt>
                <c:pt idx="111">
                  <c:v>-0.73479232636192104</c:v>
                </c:pt>
                <c:pt idx="112">
                  <c:v>-0.90641676939128368</c:v>
                </c:pt>
                <c:pt idx="113">
                  <c:v>-0.6918862156045803</c:v>
                </c:pt>
                <c:pt idx="114">
                  <c:v>-0.88496371401261287</c:v>
                </c:pt>
                <c:pt idx="115">
                  <c:v>-0.67043316022591048</c:v>
                </c:pt>
                <c:pt idx="116">
                  <c:v>-0.54171482795388848</c:v>
                </c:pt>
                <c:pt idx="117">
                  <c:v>-0.56316788333255841</c:v>
                </c:pt>
                <c:pt idx="118">
                  <c:v>-0.24137205265250386</c:v>
                </c:pt>
                <c:pt idx="119">
                  <c:v>-0.1341067757591527</c:v>
                </c:pt>
                <c:pt idx="120">
                  <c:v>-9.1200665001811065E-2</c:v>
                </c:pt>
                <c:pt idx="121">
                  <c:v>-9.1200665001811065E-2</c:v>
                </c:pt>
                <c:pt idx="122">
                  <c:v>-0.24137205265250386</c:v>
                </c:pt>
                <c:pt idx="123">
                  <c:v>-0.11265372038048282</c:v>
                </c:pt>
                <c:pt idx="124">
                  <c:v>-0.11265372038048282</c:v>
                </c:pt>
                <c:pt idx="125">
                  <c:v>-0.19846594189516414</c:v>
                </c:pt>
                <c:pt idx="126">
                  <c:v>0.25204822105691421</c:v>
                </c:pt>
                <c:pt idx="127">
                  <c:v>0.12332988878489129</c:v>
                </c:pt>
                <c:pt idx="128">
                  <c:v>0.40221960870760515</c:v>
                </c:pt>
                <c:pt idx="129">
                  <c:v>0.25204822105691421</c:v>
                </c:pt>
                <c:pt idx="130">
                  <c:v>0.42367266408627496</c:v>
                </c:pt>
                <c:pt idx="131">
                  <c:v>0.46657877484361659</c:v>
                </c:pt>
                <c:pt idx="132">
                  <c:v>0.23059516567824248</c:v>
                </c:pt>
                <c:pt idx="133">
                  <c:v>0.33786044257159364</c:v>
                </c:pt>
                <c:pt idx="134">
                  <c:v>-5.3884434871297434E-3</c:v>
                </c:pt>
                <c:pt idx="135">
                  <c:v>-2.6841498865801505E-2</c:v>
                </c:pt>
                <c:pt idx="136">
                  <c:v>-0.11265372038048282</c:v>
                </c:pt>
                <c:pt idx="137">
                  <c:v>-0.19846594189516414</c:v>
                </c:pt>
                <c:pt idx="138">
                  <c:v>-0.47735566181787703</c:v>
                </c:pt>
                <c:pt idx="139">
                  <c:v>-0.62752704946856985</c:v>
                </c:pt>
                <c:pt idx="140">
                  <c:v>-0.58462093871122922</c:v>
                </c:pt>
                <c:pt idx="141">
                  <c:v>-0.54171482795388848</c:v>
                </c:pt>
                <c:pt idx="142">
                  <c:v>-0.52026177257521766</c:v>
                </c:pt>
                <c:pt idx="143">
                  <c:v>-0.28427816340984452</c:v>
                </c:pt>
                <c:pt idx="144">
                  <c:v>0.20914211029957261</c:v>
                </c:pt>
                <c:pt idx="145">
                  <c:v>5.8970722648879821E-2</c:v>
                </c:pt>
                <c:pt idx="146">
                  <c:v>0.25204822105691421</c:v>
                </c:pt>
                <c:pt idx="147">
                  <c:v>0.42367266408627496</c:v>
                </c:pt>
                <c:pt idx="148">
                  <c:v>0.70256238400899074</c:v>
                </c:pt>
                <c:pt idx="149">
                  <c:v>0.40221960870760515</c:v>
                </c:pt>
                <c:pt idx="150">
                  <c:v>0.57384405173696773</c:v>
                </c:pt>
                <c:pt idx="151">
                  <c:v>0.57384405173696773</c:v>
                </c:pt>
                <c:pt idx="152">
                  <c:v>0.70256238400899074</c:v>
                </c:pt>
                <c:pt idx="153">
                  <c:v>0.70256238400899074</c:v>
                </c:pt>
                <c:pt idx="154">
                  <c:v>0.83128071628101174</c:v>
                </c:pt>
                <c:pt idx="155">
                  <c:v>0.85273377165968167</c:v>
                </c:pt>
                <c:pt idx="156">
                  <c:v>0.87418682703835149</c:v>
                </c:pt>
                <c:pt idx="157">
                  <c:v>0.46657877484361659</c:v>
                </c:pt>
                <c:pt idx="158">
                  <c:v>0.83128071628101174</c:v>
                </c:pt>
                <c:pt idx="159">
                  <c:v>0.83128071628101174</c:v>
                </c:pt>
                <c:pt idx="160">
                  <c:v>0.70256238400899074</c:v>
                </c:pt>
                <c:pt idx="161">
                  <c:v>0.65965627325164911</c:v>
                </c:pt>
                <c:pt idx="162">
                  <c:v>0.74546849476633048</c:v>
                </c:pt>
                <c:pt idx="163">
                  <c:v>0.72401543938766055</c:v>
                </c:pt>
                <c:pt idx="164">
                  <c:v>0.87418682703835149</c:v>
                </c:pt>
                <c:pt idx="165">
                  <c:v>0.74546849476633048</c:v>
                </c:pt>
                <c:pt idx="166">
                  <c:v>0.87418682703835149</c:v>
                </c:pt>
                <c:pt idx="167">
                  <c:v>0.85273377165968167</c:v>
                </c:pt>
                <c:pt idx="168">
                  <c:v>0.93854599317436294</c:v>
                </c:pt>
                <c:pt idx="169">
                  <c:v>0.68110932863031892</c:v>
                </c:pt>
                <c:pt idx="170">
                  <c:v>0.55239099635829791</c:v>
                </c:pt>
                <c:pt idx="171">
                  <c:v>0.98145210393170457</c:v>
                </c:pt>
                <c:pt idx="172">
                  <c:v>0.87418682703835149</c:v>
                </c:pt>
                <c:pt idx="173">
                  <c:v>1.1101704362037257</c:v>
                </c:pt>
                <c:pt idx="174">
                  <c:v>1.0029051593103744</c:v>
                </c:pt>
                <c:pt idx="175">
                  <c:v>0.83128071628101174</c:v>
                </c:pt>
                <c:pt idx="176">
                  <c:v>0.5309379409796281</c:v>
                </c:pt>
                <c:pt idx="177">
                  <c:v>0.57384405173696773</c:v>
                </c:pt>
                <c:pt idx="178">
                  <c:v>0.42367266408627496</c:v>
                </c:pt>
                <c:pt idx="179">
                  <c:v>0.57384405173696773</c:v>
                </c:pt>
                <c:pt idx="180">
                  <c:v>0.12332988878489129</c:v>
                </c:pt>
                <c:pt idx="181">
                  <c:v>-0.1341067757591527</c:v>
                </c:pt>
                <c:pt idx="182">
                  <c:v>-0.71333927098325112</c:v>
                </c:pt>
                <c:pt idx="183">
                  <c:v>-0.9278698247699535</c:v>
                </c:pt>
                <c:pt idx="184">
                  <c:v>-1.2282126000713383</c:v>
                </c:pt>
                <c:pt idx="185">
                  <c:v>-1.4427431538580415</c:v>
                </c:pt>
                <c:pt idx="186">
                  <c:v>-1.4427431538580415</c:v>
                </c:pt>
                <c:pt idx="187">
                  <c:v>-1.2925717662073497</c:v>
                </c:pt>
                <c:pt idx="188">
                  <c:v>-1.3783839877220301</c:v>
                </c:pt>
                <c:pt idx="189">
                  <c:v>-0.97077593552729424</c:v>
                </c:pt>
                <c:pt idx="190">
                  <c:v>-0.86351065863394305</c:v>
                </c:pt>
                <c:pt idx="191">
                  <c:v>-0.58462093871122922</c:v>
                </c:pt>
                <c:pt idx="192">
                  <c:v>-0.30573121878851439</c:v>
                </c:pt>
                <c:pt idx="193">
                  <c:v>0.12332988878489129</c:v>
                </c:pt>
                <c:pt idx="194">
                  <c:v>0.23059516567824248</c:v>
                </c:pt>
                <c:pt idx="195">
                  <c:v>0.40221960870760515</c:v>
                </c:pt>
                <c:pt idx="196">
                  <c:v>-0.19846594189516414</c:v>
                </c:pt>
                <c:pt idx="197">
                  <c:v>0.16623599954223292</c:v>
                </c:pt>
                <c:pt idx="198">
                  <c:v>0.16623599954223292</c:v>
                </c:pt>
                <c:pt idx="199">
                  <c:v>0.38076655332893528</c:v>
                </c:pt>
                <c:pt idx="200">
                  <c:v>0.3593134979502654</c:v>
                </c:pt>
                <c:pt idx="201">
                  <c:v>0.59529710711563766</c:v>
                </c:pt>
                <c:pt idx="202">
                  <c:v>0.70256238400899074</c:v>
                </c:pt>
                <c:pt idx="203">
                  <c:v>0.57384405173696773</c:v>
                </c:pt>
                <c:pt idx="204">
                  <c:v>0.25204822105691421</c:v>
                </c:pt>
                <c:pt idx="205">
                  <c:v>-0.28427816340984452</c:v>
                </c:pt>
                <c:pt idx="206">
                  <c:v>-0.37009038492452584</c:v>
                </c:pt>
                <c:pt idx="207">
                  <c:v>-0.84205760325527224</c:v>
                </c:pt>
                <c:pt idx="208">
                  <c:v>-1.3569309323433603</c:v>
                </c:pt>
                <c:pt idx="209">
                  <c:v>-1.249665655450009</c:v>
                </c:pt>
                <c:pt idx="210">
                  <c:v>-1.2282126000713383</c:v>
                </c:pt>
                <c:pt idx="211">
                  <c:v>-1.1853064893139975</c:v>
                </c:pt>
                <c:pt idx="212">
                  <c:v>-0.99222899090596495</c:v>
                </c:pt>
                <c:pt idx="213">
                  <c:v>-1.0780412124206464</c:v>
                </c:pt>
                <c:pt idx="214">
                  <c:v>-1.0994942677993162</c:v>
                </c:pt>
                <c:pt idx="215">
                  <c:v>-1.1638534339353277</c:v>
                </c:pt>
                <c:pt idx="216">
                  <c:v>-1.0136820462846348</c:v>
                </c:pt>
                <c:pt idx="217">
                  <c:v>-0.86351065863394305</c:v>
                </c:pt>
                <c:pt idx="218">
                  <c:v>-0.71333927098325112</c:v>
                </c:pt>
                <c:pt idx="219">
                  <c:v>-0.73479232636192104</c:v>
                </c:pt>
                <c:pt idx="220">
                  <c:v>-0.62752704946856985</c:v>
                </c:pt>
                <c:pt idx="221">
                  <c:v>-0.71333927098325112</c:v>
                </c:pt>
                <c:pt idx="222">
                  <c:v>-1.0780412124206464</c:v>
                </c:pt>
                <c:pt idx="223">
                  <c:v>-1.0351351016633057</c:v>
                </c:pt>
                <c:pt idx="224">
                  <c:v>-1.249665655450009</c:v>
                </c:pt>
                <c:pt idx="225">
                  <c:v>-1.249665655450009</c:v>
                </c:pt>
                <c:pt idx="226">
                  <c:v>-1.1638534339353277</c:v>
                </c:pt>
                <c:pt idx="227">
                  <c:v>-0.62752704946856985</c:v>
                </c:pt>
                <c:pt idx="228">
                  <c:v>-0.79915149249793149</c:v>
                </c:pt>
                <c:pt idx="229">
                  <c:v>-0.62752704946856985</c:v>
                </c:pt>
                <c:pt idx="230">
                  <c:v>-0.4344495510605364</c:v>
                </c:pt>
                <c:pt idx="231">
                  <c:v>-0.58462093871122922</c:v>
                </c:pt>
                <c:pt idx="232">
                  <c:v>-0.41299649568186653</c:v>
                </c:pt>
                <c:pt idx="233">
                  <c:v>-0.75624538174059186</c:v>
                </c:pt>
                <c:pt idx="234">
                  <c:v>3.751766727020997E-2</c:v>
                </c:pt>
                <c:pt idx="235">
                  <c:v>0.3593134979502654</c:v>
                </c:pt>
                <c:pt idx="236">
                  <c:v>0.59529710711563766</c:v>
                </c:pt>
                <c:pt idx="237">
                  <c:v>0.74546849476633048</c:v>
                </c:pt>
                <c:pt idx="238">
                  <c:v>0.61675016249430936</c:v>
                </c:pt>
                <c:pt idx="239">
                  <c:v>0.7669215501450003</c:v>
                </c:pt>
                <c:pt idx="240">
                  <c:v>1.0243582146890442</c:v>
                </c:pt>
                <c:pt idx="241">
                  <c:v>0.61675016249430936</c:v>
                </c:pt>
                <c:pt idx="242">
                  <c:v>0.55239099635829791</c:v>
                </c:pt>
                <c:pt idx="243">
                  <c:v>0.788374605523672</c:v>
                </c:pt>
                <c:pt idx="244">
                  <c:v>0.74546849476633048</c:v>
                </c:pt>
                <c:pt idx="245">
                  <c:v>0.59529710711563766</c:v>
                </c:pt>
                <c:pt idx="246">
                  <c:v>0.788374605523672</c:v>
                </c:pt>
                <c:pt idx="247">
                  <c:v>0.70256238400899074</c:v>
                </c:pt>
                <c:pt idx="248">
                  <c:v>0.74546849476633048</c:v>
                </c:pt>
                <c:pt idx="249">
                  <c:v>0.59529710711563766</c:v>
                </c:pt>
                <c:pt idx="250">
                  <c:v>0.44512571946494672</c:v>
                </c:pt>
                <c:pt idx="251">
                  <c:v>0.3593134979502654</c:v>
                </c:pt>
                <c:pt idx="252">
                  <c:v>0.57384405173696773</c:v>
                </c:pt>
                <c:pt idx="253">
                  <c:v>0.74546849476633048</c:v>
                </c:pt>
                <c:pt idx="254">
                  <c:v>0.89563988241702319</c:v>
                </c:pt>
                <c:pt idx="255">
                  <c:v>0.83128071628101174</c:v>
                </c:pt>
                <c:pt idx="256">
                  <c:v>0.83128071628101174</c:v>
                </c:pt>
                <c:pt idx="257">
                  <c:v>0.788374605523672</c:v>
                </c:pt>
                <c:pt idx="258">
                  <c:v>0.63820321787297929</c:v>
                </c:pt>
                <c:pt idx="259">
                  <c:v>0.788374605523672</c:v>
                </c:pt>
                <c:pt idx="260">
                  <c:v>1.2174357130970768</c:v>
                </c:pt>
                <c:pt idx="261">
                  <c:v>1.2174357130970768</c:v>
                </c:pt>
                <c:pt idx="262">
                  <c:v>1.2603418238544184</c:v>
                </c:pt>
                <c:pt idx="263">
                  <c:v>1.1745296023397371</c:v>
                </c:pt>
                <c:pt idx="264">
                  <c:v>1.1530765469610673</c:v>
                </c:pt>
                <c:pt idx="265">
                  <c:v>1.2388887684757486</c:v>
                </c:pt>
                <c:pt idx="266">
                  <c:v>1.1745296023397371</c:v>
                </c:pt>
                <c:pt idx="267">
                  <c:v>1.2388887684757486</c:v>
                </c:pt>
                <c:pt idx="268">
                  <c:v>1.3461540453690997</c:v>
                </c:pt>
                <c:pt idx="269">
                  <c:v>1.4319662668837811</c:v>
                </c:pt>
                <c:pt idx="270">
                  <c:v>0.85273377165968167</c:v>
                </c:pt>
                <c:pt idx="271">
                  <c:v>1.1745296023397371</c:v>
                </c:pt>
                <c:pt idx="272">
                  <c:v>1.0887173808250556</c:v>
                </c:pt>
                <c:pt idx="273">
                  <c:v>1.1316234915823955</c:v>
                </c:pt>
                <c:pt idx="274">
                  <c:v>1.1745296023397371</c:v>
                </c:pt>
                <c:pt idx="275">
                  <c:v>1.3676071007477695</c:v>
                </c:pt>
                <c:pt idx="276">
                  <c:v>1.3676071007477695</c:v>
                </c:pt>
                <c:pt idx="277">
                  <c:v>1.2817948792330882</c:v>
                </c:pt>
                <c:pt idx="278">
                  <c:v>1.5177784883984624</c:v>
                </c:pt>
                <c:pt idx="279">
                  <c:v>1.4105132115051093</c:v>
                </c:pt>
                <c:pt idx="280">
                  <c:v>1.3461540453690997</c:v>
                </c:pt>
                <c:pt idx="281">
                  <c:v>1.5177784883984624</c:v>
                </c:pt>
                <c:pt idx="282">
                  <c:v>1.4319662668837811</c:v>
                </c:pt>
                <c:pt idx="283">
                  <c:v>1.3676071007477695</c:v>
                </c:pt>
                <c:pt idx="284">
                  <c:v>1.4963254330197906</c:v>
                </c:pt>
                <c:pt idx="285">
                  <c:v>1.8610273744571877</c:v>
                </c:pt>
                <c:pt idx="286">
                  <c:v>1.6250437652918135</c:v>
                </c:pt>
                <c:pt idx="287">
                  <c:v>1.6679498760491533</c:v>
                </c:pt>
                <c:pt idx="288">
                  <c:v>1.4748723776411208</c:v>
                </c:pt>
                <c:pt idx="289">
                  <c:v>1.5177784883984624</c:v>
                </c:pt>
                <c:pt idx="290">
                  <c:v>1.6035907099131437</c:v>
                </c:pt>
                <c:pt idx="291">
                  <c:v>1.2603418238544184</c:v>
                </c:pt>
                <c:pt idx="292">
                  <c:v>0.63820321787297929</c:v>
                </c:pt>
                <c:pt idx="293">
                  <c:v>0.18768905492090276</c:v>
                </c:pt>
                <c:pt idx="294">
                  <c:v>-0.64898010484723967</c:v>
                </c:pt>
                <c:pt idx="295">
                  <c:v>-0.94932288014862432</c:v>
                </c:pt>
                <c:pt idx="296">
                  <c:v>-0.45590260643920716</c:v>
                </c:pt>
                <c:pt idx="297">
                  <c:v>-0.86351065863394305</c:v>
                </c:pt>
                <c:pt idx="298">
                  <c:v>-1.5929145415087334</c:v>
                </c:pt>
                <c:pt idx="299">
                  <c:v>-2.0434287044608097</c:v>
                </c:pt>
                <c:pt idx="300">
                  <c:v>-2.0863348152181507</c:v>
                </c:pt>
                <c:pt idx="301">
                  <c:v>-1.8074450952954366</c:v>
                </c:pt>
                <c:pt idx="302">
                  <c:v>-2.1721470367328317</c:v>
                </c:pt>
                <c:pt idx="303">
                  <c:v>-2.0005225937034692</c:v>
                </c:pt>
                <c:pt idx="304">
                  <c:v>-1.8288981506741075</c:v>
                </c:pt>
                <c:pt idx="305">
                  <c:v>-1.8074450952954366</c:v>
                </c:pt>
                <c:pt idx="306">
                  <c:v>-1.7430859291594261</c:v>
                </c:pt>
                <c:pt idx="307">
                  <c:v>-1.4427431538580415</c:v>
                </c:pt>
                <c:pt idx="308">
                  <c:v>-1.2282126000713383</c:v>
                </c:pt>
                <c:pt idx="309">
                  <c:v>-1.1424003785566568</c:v>
                </c:pt>
                <c:pt idx="310">
                  <c:v>-0.86351065863394305</c:v>
                </c:pt>
                <c:pt idx="311">
                  <c:v>-0.64898010484723967</c:v>
                </c:pt>
                <c:pt idx="312">
                  <c:v>-0.39154344030319571</c:v>
                </c:pt>
                <c:pt idx="313">
                  <c:v>-0.17701288651649238</c:v>
                </c:pt>
                <c:pt idx="314">
                  <c:v>-0.19846594189516414</c:v>
                </c:pt>
                <c:pt idx="315">
                  <c:v>-0.15555983113782254</c:v>
                </c:pt>
                <c:pt idx="316">
                  <c:v>1.6064611891540112E-2</c:v>
                </c:pt>
                <c:pt idx="317">
                  <c:v>-5.3884434871297434E-3</c:v>
                </c:pt>
                <c:pt idx="318">
                  <c:v>-0.15555983113782254</c:v>
                </c:pt>
                <c:pt idx="319">
                  <c:v>-0.24137205265250386</c:v>
                </c:pt>
                <c:pt idx="320">
                  <c:v>-0.56316788333255841</c:v>
                </c:pt>
                <c:pt idx="321">
                  <c:v>-0.41299649568186653</c:v>
                </c:pt>
                <c:pt idx="322">
                  <c:v>-0.49880871719654785</c:v>
                </c:pt>
                <c:pt idx="323">
                  <c:v>-0.54171482795388848</c:v>
                </c:pt>
                <c:pt idx="324">
                  <c:v>-0.41299649568186653</c:v>
                </c:pt>
                <c:pt idx="325">
                  <c:v>-0.64898010484723967</c:v>
                </c:pt>
                <c:pt idx="326">
                  <c:v>-0.71333927098325112</c:v>
                </c:pt>
                <c:pt idx="327">
                  <c:v>-0.45590260643920716</c:v>
                </c:pt>
                <c:pt idx="328">
                  <c:v>-0.60607399408989904</c:v>
                </c:pt>
                <c:pt idx="329">
                  <c:v>-0.77769843711926168</c:v>
                </c:pt>
                <c:pt idx="330">
                  <c:v>-0.73479232636192104</c:v>
                </c:pt>
                <c:pt idx="331">
                  <c:v>-0.58462093871122922</c:v>
                </c:pt>
                <c:pt idx="332">
                  <c:v>-0.45590260643920716</c:v>
                </c:pt>
                <c:pt idx="333">
                  <c:v>-0.28427816340984452</c:v>
                </c:pt>
                <c:pt idx="334">
                  <c:v>-0.17701288651649238</c:v>
                </c:pt>
                <c:pt idx="335">
                  <c:v>-0.11265372038048282</c:v>
                </c:pt>
                <c:pt idx="336">
                  <c:v>-6.9747609623141221E-2</c:v>
                </c:pt>
                <c:pt idx="337">
                  <c:v>-5.3884434871297434E-3</c:v>
                </c:pt>
                <c:pt idx="338">
                  <c:v>0.14478294416356116</c:v>
                </c:pt>
                <c:pt idx="339">
                  <c:v>-0.11265372038048282</c:v>
                </c:pt>
                <c:pt idx="340">
                  <c:v>-0.34863732954585502</c:v>
                </c:pt>
                <c:pt idx="341">
                  <c:v>-0.62752704946856985</c:v>
                </c:pt>
                <c:pt idx="342">
                  <c:v>-0.60607399408989904</c:v>
                </c:pt>
                <c:pt idx="343">
                  <c:v>-0.67043316022591048</c:v>
                </c:pt>
                <c:pt idx="344">
                  <c:v>-0.62752704946856985</c:v>
                </c:pt>
                <c:pt idx="345">
                  <c:v>-0.45590260643920716</c:v>
                </c:pt>
                <c:pt idx="346">
                  <c:v>-0.1341067757591527</c:v>
                </c:pt>
                <c:pt idx="347">
                  <c:v>-0.1341067757591527</c:v>
                </c:pt>
                <c:pt idx="348">
                  <c:v>-6.9747609623141221E-2</c:v>
                </c:pt>
                <c:pt idx="349">
                  <c:v>-0.11265372038048282</c:v>
                </c:pt>
                <c:pt idx="350">
                  <c:v>-0.34863732954585502</c:v>
                </c:pt>
                <c:pt idx="351">
                  <c:v>-0.17701288651649238</c:v>
                </c:pt>
                <c:pt idx="352">
                  <c:v>0.25204822105691421</c:v>
                </c:pt>
                <c:pt idx="353">
                  <c:v>0.20914211029957261</c:v>
                </c:pt>
                <c:pt idx="354">
                  <c:v>0.23059516567824248</c:v>
                </c:pt>
                <c:pt idx="355">
                  <c:v>0.44512571946494672</c:v>
                </c:pt>
                <c:pt idx="356">
                  <c:v>0.7669215501450003</c:v>
                </c:pt>
                <c:pt idx="357">
                  <c:v>0.65965627325164911</c:v>
                </c:pt>
                <c:pt idx="358">
                  <c:v>0.70256238400899074</c:v>
                </c:pt>
                <c:pt idx="359">
                  <c:v>0.98145210393170457</c:v>
                </c:pt>
                <c:pt idx="360">
                  <c:v>0.788374605523672</c:v>
                </c:pt>
                <c:pt idx="361">
                  <c:v>0.5309379409796281</c:v>
                </c:pt>
                <c:pt idx="362">
                  <c:v>0.89563988241702319</c:v>
                </c:pt>
                <c:pt idx="363">
                  <c:v>1.045811270067714</c:v>
                </c:pt>
                <c:pt idx="364">
                  <c:v>0.85273377165968167</c:v>
                </c:pt>
                <c:pt idx="365">
                  <c:v>1.045811270067714</c:v>
                </c:pt>
                <c:pt idx="366">
                  <c:v>0.68110932863031892</c:v>
                </c:pt>
                <c:pt idx="367">
                  <c:v>0.80982766090234193</c:v>
                </c:pt>
                <c:pt idx="368">
                  <c:v>0.68110932863031892</c:v>
                </c:pt>
                <c:pt idx="369">
                  <c:v>0.50948488560095628</c:v>
                </c:pt>
                <c:pt idx="370">
                  <c:v>0.42367266408627496</c:v>
                </c:pt>
                <c:pt idx="371">
                  <c:v>0.57384405173696773</c:v>
                </c:pt>
                <c:pt idx="372">
                  <c:v>0.70256238400899074</c:v>
                </c:pt>
                <c:pt idx="373">
                  <c:v>0.42367266408627496</c:v>
                </c:pt>
                <c:pt idx="374">
                  <c:v>0.46657877484361659</c:v>
                </c:pt>
                <c:pt idx="375">
                  <c:v>0.48803183022228647</c:v>
                </c:pt>
                <c:pt idx="376">
                  <c:v>0.74546849476633048</c:v>
                </c:pt>
                <c:pt idx="377">
                  <c:v>0.72401543938766055</c:v>
                </c:pt>
                <c:pt idx="378">
                  <c:v>0.57384405173696773</c:v>
                </c:pt>
                <c:pt idx="379">
                  <c:v>0.5309379409796281</c:v>
                </c:pt>
                <c:pt idx="380">
                  <c:v>0.46657877484361659</c:v>
                </c:pt>
                <c:pt idx="381">
                  <c:v>0.788374605523672</c:v>
                </c:pt>
                <c:pt idx="382">
                  <c:v>0.74546849476633048</c:v>
                </c:pt>
                <c:pt idx="383">
                  <c:v>0.83128071628101174</c:v>
                </c:pt>
                <c:pt idx="384">
                  <c:v>0.85273377165968167</c:v>
                </c:pt>
                <c:pt idx="385">
                  <c:v>0.93854599317436294</c:v>
                </c:pt>
                <c:pt idx="386">
                  <c:v>0.93854599317436294</c:v>
                </c:pt>
                <c:pt idx="387">
                  <c:v>0.63820321787297929</c:v>
                </c:pt>
                <c:pt idx="388">
                  <c:v>0.74546849476633048</c:v>
                </c:pt>
                <c:pt idx="389">
                  <c:v>0.72401543938766055</c:v>
                </c:pt>
                <c:pt idx="390">
                  <c:v>0.91709293779569312</c:v>
                </c:pt>
                <c:pt idx="391">
                  <c:v>1.0243582146890442</c:v>
                </c:pt>
                <c:pt idx="392">
                  <c:v>1.0029051593103744</c:v>
                </c:pt>
                <c:pt idx="393">
                  <c:v>1.045811270067714</c:v>
                </c:pt>
                <c:pt idx="394">
                  <c:v>1.0887173808250556</c:v>
                </c:pt>
                <c:pt idx="395">
                  <c:v>1.0887173808250556</c:v>
                </c:pt>
                <c:pt idx="396">
                  <c:v>1.3247009899904298</c:v>
                </c:pt>
                <c:pt idx="397">
                  <c:v>1.3676071007477695</c:v>
                </c:pt>
                <c:pt idx="398">
                  <c:v>1.3676071007477695</c:v>
                </c:pt>
                <c:pt idx="399">
                  <c:v>1.1959826577184069</c:v>
                </c:pt>
                <c:pt idx="400">
                  <c:v>1.5177784883984624</c:v>
                </c:pt>
                <c:pt idx="401">
                  <c:v>1.4963254330197906</c:v>
                </c:pt>
                <c:pt idx="402">
                  <c:v>1.6035907099131437</c:v>
                </c:pt>
                <c:pt idx="403">
                  <c:v>1.6464968206704833</c:v>
                </c:pt>
                <c:pt idx="404">
                  <c:v>1.710855986806495</c:v>
                </c:pt>
                <c:pt idx="405">
                  <c:v>1.8824804298358575</c:v>
                </c:pt>
                <c:pt idx="406">
                  <c:v>1.8181212636998461</c:v>
                </c:pt>
                <c:pt idx="407">
                  <c:v>1.9468395959718672</c:v>
                </c:pt>
                <c:pt idx="408">
                  <c:v>1.6464968206704833</c:v>
                </c:pt>
                <c:pt idx="409">
                  <c:v>1.3676071007477695</c:v>
                </c:pt>
                <c:pt idx="410">
                  <c:v>0.80982766090234193</c:v>
                </c:pt>
                <c:pt idx="411">
                  <c:v>0.3593134979502654</c:v>
                </c:pt>
                <c:pt idx="412">
                  <c:v>-0.11265372038048282</c:v>
                </c:pt>
                <c:pt idx="413">
                  <c:v>-0.41299649568186653</c:v>
                </c:pt>
                <c:pt idx="414">
                  <c:v>-1.0994942677993162</c:v>
                </c:pt>
                <c:pt idx="415">
                  <c:v>-1.2711187108286788</c:v>
                </c:pt>
                <c:pt idx="416">
                  <c:v>-1.5714614861300635</c:v>
                </c:pt>
                <c:pt idx="417">
                  <c:v>-1.485649264615382</c:v>
                </c:pt>
                <c:pt idx="418">
                  <c:v>-1.5929145415087334</c:v>
                </c:pt>
                <c:pt idx="419">
                  <c:v>-1.6787267630234146</c:v>
                </c:pt>
                <c:pt idx="420">
                  <c:v>-1.8288981506741075</c:v>
                </c:pt>
                <c:pt idx="421">
                  <c:v>-1.7430859291594261</c:v>
                </c:pt>
                <c:pt idx="422">
                  <c:v>-1.7645389845380959</c:v>
                </c:pt>
                <c:pt idx="423">
                  <c:v>-2.0005225937034692</c:v>
                </c:pt>
                <c:pt idx="424">
                  <c:v>-1.8932573168101179</c:v>
                </c:pt>
                <c:pt idx="425">
                  <c:v>-1.8932573168101179</c:v>
                </c:pt>
              </c:numCache>
            </c:numRef>
          </c:yVal>
        </c:ser>
        <c:axId val="99803904"/>
        <c:axId val="99805440"/>
      </c:scatterChart>
      <c:valAx>
        <c:axId val="99803904"/>
        <c:scaling>
          <c:orientation val="minMax"/>
        </c:scaling>
        <c:axPos val="b"/>
        <c:numFmt formatCode="General" sourceLinked="1"/>
        <c:tickLblPos val="nextTo"/>
        <c:crossAx val="99805440"/>
        <c:crosses val="autoZero"/>
        <c:crossBetween val="midCat"/>
      </c:valAx>
      <c:valAx>
        <c:axId val="99805440"/>
        <c:scaling>
          <c:orientation val="minMax"/>
        </c:scaling>
        <c:axPos val="l"/>
        <c:majorGridlines/>
        <c:numFmt formatCode="General" sourceLinked="1"/>
        <c:tickLblPos val="nextTo"/>
        <c:crossAx val="998039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99060</xdr:colOff>
      <xdr:row>19</xdr:row>
      <xdr:rowOff>144780</xdr:rowOff>
    </xdr:from>
    <xdr:to>
      <xdr:col>23</xdr:col>
      <xdr:colOff>198120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312420</xdr:colOff>
      <xdr:row>7</xdr:row>
      <xdr:rowOff>60960</xdr:rowOff>
    </xdr:from>
    <xdr:to>
      <xdr:col>10</xdr:col>
      <xdr:colOff>198120</xdr:colOff>
      <xdr:row>23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121920</xdr:colOff>
      <xdr:row>24</xdr:row>
      <xdr:rowOff>99060</xdr:rowOff>
    </xdr:from>
    <xdr:to>
      <xdr:col>9</xdr:col>
      <xdr:colOff>213360</xdr:colOff>
      <xdr:row>39</xdr:row>
      <xdr:rowOff>99060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0.0861</cdr:x>
      <cdr:y>0.03258</cdr:y>
    </cdr:from>
    <cdr:to>
      <cdr:x>0.14022</cdr:x>
      <cdr:y>0.17293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33400" y="99060"/>
          <a:ext cx="335280" cy="426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2400" b="1"/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0.09717</cdr:x>
      <cdr:y>0.04798</cdr:y>
    </cdr:from>
    <cdr:to>
      <cdr:x>0.15129</cdr:x>
      <cdr:y>0.18939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01980" y="144780"/>
          <a:ext cx="335280" cy="426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2400" b="1"/>
            <a:t>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7</xdr:row>
      <xdr:rowOff>129540</xdr:rowOff>
    </xdr:from>
    <xdr:to>
      <xdr:col>16</xdr:col>
      <xdr:colOff>274320</xdr:colOff>
      <xdr:row>31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571500</xdr:colOff>
      <xdr:row>3</xdr:row>
      <xdr:rowOff>99060</xdr:rowOff>
    </xdr:from>
    <xdr:to>
      <xdr:col>25</xdr:col>
      <xdr:colOff>266700</xdr:colOff>
      <xdr:row>18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434340</xdr:colOff>
      <xdr:row>24</xdr:row>
      <xdr:rowOff>106680</xdr:rowOff>
    </xdr:from>
    <xdr:to>
      <xdr:col>26</xdr:col>
      <xdr:colOff>129540</xdr:colOff>
      <xdr:row>39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G7" sqref="G7"/>
    </sheetView>
  </sheetViews>
  <sheetFormatPr defaultRowHeight="14.4"/>
  <cols>
    <col min="5" max="5" width="12" bestFit="1" customWidth="1"/>
  </cols>
  <sheetData>
    <row r="1" spans="1:9">
      <c r="A1" t="s">
        <v>11</v>
      </c>
      <c r="D1" t="s">
        <v>11</v>
      </c>
    </row>
    <row r="2" spans="1:9">
      <c r="D2" t="s">
        <v>16</v>
      </c>
      <c r="E2">
        <v>0.2</v>
      </c>
    </row>
    <row r="3" spans="1:9">
      <c r="D3" t="s">
        <v>17</v>
      </c>
      <c r="E3">
        <f>PI()</f>
        <v>3.1415926535897931</v>
      </c>
      <c r="I3">
        <v>0.02</v>
      </c>
    </row>
    <row r="4" spans="1:9">
      <c r="A4" t="s">
        <v>12</v>
      </c>
      <c r="B4">
        <v>1</v>
      </c>
      <c r="C4">
        <v>0.1</v>
      </c>
      <c r="D4" t="s">
        <v>18</v>
      </c>
      <c r="E4">
        <v>1</v>
      </c>
      <c r="F4">
        <v>0.1</v>
      </c>
      <c r="I4">
        <v>0.12</v>
      </c>
    </row>
    <row r="5" spans="1:9">
      <c r="A5" t="s">
        <v>13</v>
      </c>
      <c r="B5">
        <v>0</v>
      </c>
      <c r="C5">
        <v>0</v>
      </c>
      <c r="D5" t="s">
        <v>13</v>
      </c>
      <c r="E5">
        <v>1</v>
      </c>
      <c r="F5">
        <v>0</v>
      </c>
      <c r="G5">
        <v>0</v>
      </c>
      <c r="H5">
        <v>-0.5</v>
      </c>
      <c r="I5">
        <f>I$3/((H5-0.5)^2+I$4)</f>
        <v>1.7857142857142856E-2</v>
      </c>
    </row>
    <row r="6" spans="1:9">
      <c r="B6" t="s">
        <v>20</v>
      </c>
      <c r="C6" t="s">
        <v>14</v>
      </c>
      <c r="E6" t="s">
        <v>19</v>
      </c>
      <c r="F6" t="s">
        <v>15</v>
      </c>
      <c r="G6" t="s">
        <v>21</v>
      </c>
      <c r="H6">
        <v>-0.4</v>
      </c>
      <c r="I6">
        <f t="shared" ref="I5:I9" si="0">I$3/((H6-0.5)^2+I$4)</f>
        <v>2.150537634408602E-2</v>
      </c>
    </row>
    <row r="7" spans="1:9">
      <c r="A7">
        <v>0</v>
      </c>
      <c r="B7">
        <f t="shared" ref="B7:B16" ca="1" si="1">-B$4+RAND()*B$5-0.5*B$5</f>
        <v>-1</v>
      </c>
      <c r="C7">
        <f ca="1">C5-C$4*B7</f>
        <v>0.1</v>
      </c>
      <c r="D7">
        <v>0</v>
      </c>
      <c r="E7">
        <f ca="1">E$4*SIN(D7*E$2+E$3)+E$5*(RAND()-0.5)</f>
        <v>-0.25454240023174435</v>
      </c>
      <c r="F7">
        <f ca="1">F5-F$4*E7</f>
        <v>2.5454240023174438E-2</v>
      </c>
      <c r="G7">
        <f ca="1">G5-E7*I$3/((G5-0.5)^2+I$4)</f>
        <v>1.3759048661175371E-2</v>
      </c>
      <c r="H7">
        <v>-0.3</v>
      </c>
      <c r="I7">
        <f t="shared" si="0"/>
        <v>2.6315789473684206E-2</v>
      </c>
    </row>
    <row r="8" spans="1:9">
      <c r="A8">
        <v>1</v>
      </c>
      <c r="B8">
        <f t="shared" ca="1" si="1"/>
        <v>-1</v>
      </c>
      <c r="C8">
        <f t="shared" ref="C8:C66" ca="1" si="2">C7-C$4*B8</f>
        <v>0.2</v>
      </c>
      <c r="D8">
        <v>1</v>
      </c>
      <c r="E8">
        <f t="shared" ref="E8:E70" ca="1" si="3">E$4*SIN(D8*E$2+E$3)+E$5*(RAND()-0.5)</f>
        <v>-0.50222258876366577</v>
      </c>
      <c r="F8">
        <f t="shared" ref="F8:F66" ca="1" si="4">F7-F$4*E8</f>
        <v>7.567649889954102E-2</v>
      </c>
      <c r="G8">
        <f ca="1">G7-E8*I$3/((G7-0.5)^2+I$4)</f>
        <v>4.1939741561733301E-2</v>
      </c>
      <c r="H8">
        <v>-0.2</v>
      </c>
      <c r="I8">
        <f t="shared" si="0"/>
        <v>3.2786885245901648E-2</v>
      </c>
    </row>
    <row r="9" spans="1:9">
      <c r="A9">
        <v>2</v>
      </c>
      <c r="B9">
        <f t="shared" ca="1" si="1"/>
        <v>-1</v>
      </c>
      <c r="C9">
        <f t="shared" ca="1" si="2"/>
        <v>0.30000000000000004</v>
      </c>
      <c r="D9">
        <v>2</v>
      </c>
      <c r="E9">
        <f t="shared" ca="1" si="3"/>
        <v>-0.23576134748646854</v>
      </c>
      <c r="F9">
        <f t="shared" ca="1" si="4"/>
        <v>9.9252633648187871E-2</v>
      </c>
      <c r="G9">
        <f t="shared" ref="G9:G70" ca="1" si="5">G8-E9*I$3/((G8-0.5)^2+I$4)</f>
        <v>5.6236140754306281E-2</v>
      </c>
      <c r="H9">
        <v>-0.1</v>
      </c>
      <c r="I9">
        <f t="shared" si="0"/>
        <v>4.1666666666666671E-2</v>
      </c>
    </row>
    <row r="10" spans="1:9">
      <c r="A10">
        <v>3</v>
      </c>
      <c r="B10">
        <f t="shared" ca="1" si="1"/>
        <v>-1</v>
      </c>
      <c r="C10">
        <f t="shared" ca="1" si="2"/>
        <v>0.4</v>
      </c>
      <c r="D10">
        <v>3</v>
      </c>
      <c r="E10">
        <f t="shared" ca="1" si="3"/>
        <v>-0.86661761460257203</v>
      </c>
      <c r="F10">
        <f t="shared" ca="1" si="4"/>
        <v>0.1859143951084451</v>
      </c>
      <c r="G10">
        <f t="shared" ca="1" si="5"/>
        <v>0.11092503485708546</v>
      </c>
      <c r="H10">
        <v>0</v>
      </c>
      <c r="I10">
        <f>I$3/((H10-0.5)^2+I$4)</f>
        <v>5.4054054054054057E-2</v>
      </c>
    </row>
    <row r="11" spans="1:9">
      <c r="A11">
        <v>4</v>
      </c>
      <c r="B11">
        <f t="shared" ca="1" si="1"/>
        <v>-1</v>
      </c>
      <c r="C11">
        <f t="shared" ca="1" si="2"/>
        <v>0.5</v>
      </c>
      <c r="D11">
        <v>4</v>
      </c>
      <c r="E11">
        <f t="shared" ca="1" si="3"/>
        <v>-0.26523117150532405</v>
      </c>
      <c r="F11">
        <f t="shared" ca="1" si="4"/>
        <v>0.2124375122589775</v>
      </c>
      <c r="G11">
        <f t="shared" ca="1" si="5"/>
        <v>0.13047193055989398</v>
      </c>
      <c r="H11">
        <v>0.1</v>
      </c>
      <c r="I11">
        <f>I$3/((H11-0.5)^2+I$4)</f>
        <v>7.1428571428571425E-2</v>
      </c>
    </row>
    <row r="12" spans="1:9">
      <c r="A12">
        <v>5</v>
      </c>
      <c r="B12">
        <f t="shared" ca="1" si="1"/>
        <v>-1</v>
      </c>
      <c r="C12">
        <f t="shared" ca="1" si="2"/>
        <v>0.6</v>
      </c>
      <c r="D12">
        <v>5</v>
      </c>
      <c r="E12">
        <f t="shared" ca="1" si="3"/>
        <v>-0.94149293904580522</v>
      </c>
      <c r="F12">
        <f t="shared" ca="1" si="4"/>
        <v>0.30658680616355805</v>
      </c>
      <c r="G12">
        <f t="shared" ca="1" si="5"/>
        <v>0.20386809433883152</v>
      </c>
      <c r="H12">
        <v>0.2</v>
      </c>
      <c r="I12">
        <f>I$3/((H12-0.5)^2+I$4)</f>
        <v>9.5238095238095247E-2</v>
      </c>
    </row>
    <row r="13" spans="1:9">
      <c r="A13">
        <v>6</v>
      </c>
      <c r="B13">
        <f t="shared" ca="1" si="1"/>
        <v>-1</v>
      </c>
      <c r="C13">
        <f t="shared" ca="1" si="2"/>
        <v>0.7</v>
      </c>
      <c r="D13">
        <v>6</v>
      </c>
      <c r="E13">
        <f t="shared" ca="1" si="3"/>
        <v>-0.4982757261240639</v>
      </c>
      <c r="F13">
        <f t="shared" ca="1" si="4"/>
        <v>0.35641437877596444</v>
      </c>
      <c r="G13">
        <f t="shared" ca="1" si="5"/>
        <v>0.25184978595240248</v>
      </c>
      <c r="H13">
        <v>0.3</v>
      </c>
      <c r="I13">
        <f>I$3/((H13-0.5)^2+I$4)</f>
        <v>0.125</v>
      </c>
    </row>
    <row r="14" spans="1:9">
      <c r="A14">
        <v>7</v>
      </c>
      <c r="B14">
        <f t="shared" ca="1" si="1"/>
        <v>-1</v>
      </c>
      <c r="C14">
        <f t="shared" ca="1" si="2"/>
        <v>0.79999999999999993</v>
      </c>
      <c r="D14">
        <v>7</v>
      </c>
      <c r="E14">
        <f t="shared" ca="1" si="3"/>
        <v>-0.68784033362988872</v>
      </c>
      <c r="F14">
        <f t="shared" ca="1" si="4"/>
        <v>0.42519841213895332</v>
      </c>
      <c r="G14">
        <f t="shared" ca="1" si="5"/>
        <v>0.32761208432916727</v>
      </c>
      <c r="H14">
        <v>0.4</v>
      </c>
      <c r="I14">
        <f>I$3/((H14-0.5)^2+I$4)</f>
        <v>0.15384615384615385</v>
      </c>
    </row>
    <row r="15" spans="1:9">
      <c r="A15">
        <v>8</v>
      </c>
      <c r="B15">
        <f t="shared" ca="1" si="1"/>
        <v>-1</v>
      </c>
      <c r="C15">
        <f t="shared" ca="1" si="2"/>
        <v>0.89999999999999991</v>
      </c>
      <c r="D15">
        <v>8</v>
      </c>
      <c r="E15">
        <f t="shared" ca="1" si="3"/>
        <v>-1.00959082956229</v>
      </c>
      <c r="F15">
        <f t="shared" ca="1" si="4"/>
        <v>0.52615749509518228</v>
      </c>
      <c r="G15">
        <f t="shared" ca="1" si="5"/>
        <v>0.46247810857755722</v>
      </c>
      <c r="H15">
        <v>0.5</v>
      </c>
      <c r="I15">
        <f>I$3/((H15-0.5)^2+I$4)</f>
        <v>0.16666666666666669</v>
      </c>
    </row>
    <row r="16" spans="1:9">
      <c r="A16">
        <v>9</v>
      </c>
      <c r="B16">
        <f t="shared" ca="1" si="1"/>
        <v>-1</v>
      </c>
      <c r="C16">
        <f t="shared" ca="1" si="2"/>
        <v>0.99999999999999989</v>
      </c>
      <c r="D16">
        <v>9</v>
      </c>
      <c r="E16">
        <f t="shared" ca="1" si="3"/>
        <v>-1.215872024022469</v>
      </c>
      <c r="F16">
        <f t="shared" ca="1" si="4"/>
        <v>0.64774469749742924</v>
      </c>
      <c r="G16">
        <f t="shared" ca="1" si="5"/>
        <v>0.66277349310796851</v>
      </c>
      <c r="H16">
        <v>0.6</v>
      </c>
      <c r="I16">
        <f>I$3/((H16-0.5)^2+I$4)</f>
        <v>0.15384615384615385</v>
      </c>
    </row>
    <row r="17" spans="1:9">
      <c r="A17">
        <v>10</v>
      </c>
      <c r="B17">
        <f ca="1">B$4+RAND()*B$5-0.5*B$5</f>
        <v>1</v>
      </c>
      <c r="C17">
        <f t="shared" ca="1" si="2"/>
        <v>0.89999999999999991</v>
      </c>
      <c r="D17">
        <v>10</v>
      </c>
      <c r="E17">
        <f t="shared" ca="1" si="3"/>
        <v>-0.50206519137901173</v>
      </c>
      <c r="F17">
        <f t="shared" ca="1" si="4"/>
        <v>0.69795121663533044</v>
      </c>
      <c r="G17">
        <f t="shared" ca="1" si="5"/>
        <v>0.73131705725293716</v>
      </c>
      <c r="H17">
        <v>0.7</v>
      </c>
      <c r="I17">
        <f>I$3/((H17-0.5)^2+I$4)</f>
        <v>0.12500000000000003</v>
      </c>
    </row>
    <row r="18" spans="1:9">
      <c r="A18">
        <v>11</v>
      </c>
      <c r="B18">
        <f t="shared" ref="B18:B26" ca="1" si="6">B$4+RAND()*B$5-0.5*B$5</f>
        <v>1</v>
      </c>
      <c r="C18">
        <f t="shared" ca="1" si="2"/>
        <v>0.79999999999999993</v>
      </c>
      <c r="D18">
        <v>11</v>
      </c>
      <c r="E18">
        <f t="shared" ca="1" si="3"/>
        <v>-1.212732443200395</v>
      </c>
      <c r="F18">
        <f t="shared" ca="1" si="4"/>
        <v>0.81922446095536994</v>
      </c>
      <c r="G18">
        <f t="shared" ca="1" si="5"/>
        <v>0.87110719626329369</v>
      </c>
      <c r="H18">
        <v>0.8</v>
      </c>
      <c r="I18">
        <f>I$3/((H18-0.5)^2+I$4)</f>
        <v>9.5238095238095233E-2</v>
      </c>
    </row>
    <row r="19" spans="1:9">
      <c r="A19">
        <v>12</v>
      </c>
      <c r="B19">
        <f t="shared" ca="1" si="6"/>
        <v>1</v>
      </c>
      <c r="C19">
        <f t="shared" ca="1" si="2"/>
        <v>0.7</v>
      </c>
      <c r="D19">
        <v>12</v>
      </c>
      <c r="E19">
        <f t="shared" ca="1" si="3"/>
        <v>-0.84649628281859368</v>
      </c>
      <c r="F19">
        <f t="shared" ca="1" si="4"/>
        <v>0.90387408923722934</v>
      </c>
      <c r="G19">
        <f t="shared" ca="1" si="5"/>
        <v>0.93679821540361008</v>
      </c>
      <c r="H19">
        <v>0.9</v>
      </c>
      <c r="I19">
        <f>I$3/((H19-0.5)^2+I$4)</f>
        <v>7.1428571428571425E-2</v>
      </c>
    </row>
    <row r="20" spans="1:9">
      <c r="A20">
        <v>13</v>
      </c>
      <c r="B20">
        <f t="shared" ca="1" si="6"/>
        <v>1</v>
      </c>
      <c r="C20">
        <f t="shared" ca="1" si="2"/>
        <v>0.6</v>
      </c>
      <c r="D20">
        <v>13</v>
      </c>
      <c r="E20">
        <f t="shared" ca="1" si="3"/>
        <v>-0.20129894646110136</v>
      </c>
      <c r="F20">
        <f t="shared" ca="1" si="4"/>
        <v>0.92400398388333949</v>
      </c>
      <c r="G20">
        <f t="shared" ca="1" si="5"/>
        <v>0.94975212061312164</v>
      </c>
      <c r="H20">
        <v>1</v>
      </c>
      <c r="I20">
        <f>I$3/((H20-0.5)^2+I$4)</f>
        <v>5.4054054054054057E-2</v>
      </c>
    </row>
    <row r="21" spans="1:9">
      <c r="A21">
        <v>14</v>
      </c>
      <c r="B21">
        <f t="shared" ca="1" si="6"/>
        <v>1</v>
      </c>
      <c r="C21">
        <f t="shared" ca="1" si="2"/>
        <v>0.5</v>
      </c>
      <c r="D21">
        <v>14</v>
      </c>
      <c r="E21">
        <f t="shared" ca="1" si="3"/>
        <v>-0.21988466839607107</v>
      </c>
      <c r="F21">
        <f t="shared" ca="1" si="4"/>
        <v>0.94599245072294658</v>
      </c>
      <c r="G21">
        <f t="shared" ca="1" si="5"/>
        <v>0.96339781601597962</v>
      </c>
      <c r="H21">
        <v>1.1000000000000001</v>
      </c>
      <c r="I21">
        <f t="shared" ref="I21:I25" si="7">I$3/((H21-0.5)^2+I$4)</f>
        <v>4.1666666666666657E-2</v>
      </c>
    </row>
    <row r="22" spans="1:9">
      <c r="A22">
        <v>15</v>
      </c>
      <c r="B22">
        <f t="shared" ca="1" si="6"/>
        <v>1</v>
      </c>
      <c r="C22">
        <f t="shared" ca="1" si="2"/>
        <v>0.4</v>
      </c>
      <c r="D22">
        <v>15</v>
      </c>
      <c r="E22">
        <f t="shared" ca="1" si="3"/>
        <v>0.33217988575568791</v>
      </c>
      <c r="F22">
        <f t="shared" ca="1" si="4"/>
        <v>0.91277446214737779</v>
      </c>
      <c r="G22">
        <f t="shared" ca="1" si="5"/>
        <v>0.94355063127321714</v>
      </c>
      <c r="H22">
        <v>1.2</v>
      </c>
      <c r="I22">
        <f t="shared" si="7"/>
        <v>3.2786885245901648E-2</v>
      </c>
    </row>
    <row r="23" spans="1:9">
      <c r="A23">
        <v>16</v>
      </c>
      <c r="B23">
        <f t="shared" ca="1" si="6"/>
        <v>1</v>
      </c>
      <c r="C23">
        <f t="shared" ca="1" si="2"/>
        <v>0.30000000000000004</v>
      </c>
      <c r="D23">
        <v>16</v>
      </c>
      <c r="E23">
        <f t="shared" ca="1" si="3"/>
        <v>0.258693933272657</v>
      </c>
      <c r="F23">
        <f t="shared" ca="1" si="4"/>
        <v>0.88690506882011211</v>
      </c>
      <c r="G23">
        <f t="shared" ca="1" si="5"/>
        <v>0.92721570352249494</v>
      </c>
      <c r="H23">
        <v>1.3</v>
      </c>
      <c r="I23">
        <f t="shared" si="7"/>
        <v>2.6315789473684206E-2</v>
      </c>
    </row>
    <row r="24" spans="1:9">
      <c r="A24">
        <v>17</v>
      </c>
      <c r="B24">
        <f t="shared" ca="1" si="6"/>
        <v>1</v>
      </c>
      <c r="C24">
        <f t="shared" ca="1" si="2"/>
        <v>0.20000000000000004</v>
      </c>
      <c r="D24">
        <v>17</v>
      </c>
      <c r="E24">
        <f t="shared" ca="1" si="3"/>
        <v>0.7224520298967666</v>
      </c>
      <c r="F24">
        <f t="shared" ca="1" si="4"/>
        <v>0.81465986583043548</v>
      </c>
      <c r="G24">
        <f t="shared" ca="1" si="5"/>
        <v>0.87945237332941073</v>
      </c>
      <c r="H24">
        <v>1.4</v>
      </c>
      <c r="I24">
        <f t="shared" si="7"/>
        <v>2.1505376344086027E-2</v>
      </c>
    </row>
    <row r="25" spans="1:9">
      <c r="A25">
        <v>18</v>
      </c>
      <c r="B25">
        <f t="shared" ca="1" si="6"/>
        <v>1</v>
      </c>
      <c r="C25">
        <f t="shared" ca="1" si="2"/>
        <v>0.10000000000000003</v>
      </c>
      <c r="D25">
        <v>18</v>
      </c>
      <c r="E25">
        <f t="shared" ca="1" si="3"/>
        <v>0.1219308230012035</v>
      </c>
      <c r="F25">
        <f t="shared" ca="1" si="4"/>
        <v>0.80246678353031509</v>
      </c>
      <c r="G25">
        <f t="shared" ca="1" si="5"/>
        <v>0.87021463353169459</v>
      </c>
      <c r="H25">
        <v>1.5</v>
      </c>
      <c r="I25">
        <f t="shared" si="7"/>
        <v>1.7857142857142856E-2</v>
      </c>
    </row>
    <row r="26" spans="1:9">
      <c r="A26">
        <v>19</v>
      </c>
      <c r="B26">
        <f t="shared" ca="1" si="6"/>
        <v>1</v>
      </c>
      <c r="C26">
        <f t="shared" ca="1" si="2"/>
        <v>0</v>
      </c>
      <c r="D26">
        <v>19</v>
      </c>
      <c r="E26">
        <f t="shared" ca="1" si="3"/>
        <v>1.0116722699783818</v>
      </c>
      <c r="F26">
        <f t="shared" ca="1" si="4"/>
        <v>0.70129955653247689</v>
      </c>
      <c r="G26">
        <f t="shared" ca="1" si="5"/>
        <v>0.79150330559589099</v>
      </c>
    </row>
    <row r="27" spans="1:9">
      <c r="A27">
        <v>20</v>
      </c>
      <c r="B27">
        <f ca="1">-B$4+RAND()*B$5-0.5*B$5</f>
        <v>-1</v>
      </c>
      <c r="C27">
        <f t="shared" ca="1" si="2"/>
        <v>0.1</v>
      </c>
      <c r="D27">
        <v>20</v>
      </c>
      <c r="E27">
        <f t="shared" ca="1" si="3"/>
        <v>0.3883198580294398</v>
      </c>
      <c r="F27">
        <f t="shared" ca="1" si="4"/>
        <v>0.66246757072953288</v>
      </c>
      <c r="G27">
        <f t="shared" ca="1" si="5"/>
        <v>0.75361366862946799</v>
      </c>
    </row>
    <row r="28" spans="1:9">
      <c r="A28">
        <v>21</v>
      </c>
      <c r="B28">
        <f t="shared" ref="B28:B36" ca="1" si="8">-B$4+RAND()*B$5-0.5*B$5</f>
        <v>-1</v>
      </c>
      <c r="C28">
        <f t="shared" ca="1" si="2"/>
        <v>0.2</v>
      </c>
      <c r="D28">
        <v>21</v>
      </c>
      <c r="E28">
        <f t="shared" ca="1" si="3"/>
        <v>0.97897140298199747</v>
      </c>
      <c r="F28">
        <f t="shared" ca="1" si="4"/>
        <v>0.56457043043133315</v>
      </c>
      <c r="G28">
        <f t="shared" ca="1" si="5"/>
        <v>0.64738841127976354</v>
      </c>
    </row>
    <row r="29" spans="1:9">
      <c r="A29">
        <v>22</v>
      </c>
      <c r="B29">
        <f t="shared" ca="1" si="8"/>
        <v>-1</v>
      </c>
      <c r="C29">
        <f t="shared" ca="1" si="2"/>
        <v>0.30000000000000004</v>
      </c>
      <c r="D29">
        <v>22</v>
      </c>
      <c r="E29">
        <f t="shared" ca="1" si="3"/>
        <v>1.4038282309995038</v>
      </c>
      <c r="F29">
        <f t="shared" ca="1" si="4"/>
        <v>0.42418760733138272</v>
      </c>
      <c r="G29">
        <f t="shared" ca="1" si="5"/>
        <v>0.44928015422608758</v>
      </c>
    </row>
    <row r="30" spans="1:9">
      <c r="A30">
        <v>23</v>
      </c>
      <c r="B30">
        <f t="shared" ca="1" si="8"/>
        <v>-1</v>
      </c>
      <c r="C30">
        <f t="shared" ca="1" si="2"/>
        <v>0.4</v>
      </c>
      <c r="D30">
        <v>23</v>
      </c>
      <c r="E30">
        <f t="shared" ca="1" si="3"/>
        <v>0.65419842042259302</v>
      </c>
      <c r="F30">
        <f t="shared" ca="1" si="4"/>
        <v>0.35876776528912341</v>
      </c>
      <c r="G30">
        <f t="shared" ca="1" si="5"/>
        <v>0.34253542670290771</v>
      </c>
    </row>
    <row r="31" spans="1:9">
      <c r="A31">
        <v>24</v>
      </c>
      <c r="B31">
        <f t="shared" ca="1" si="8"/>
        <v>-1</v>
      </c>
      <c r="C31">
        <f t="shared" ca="1" si="2"/>
        <v>0.5</v>
      </c>
      <c r="D31">
        <v>24</v>
      </c>
      <c r="E31">
        <f t="shared" ca="1" si="3"/>
        <v>1.1917441476933814</v>
      </c>
      <c r="F31">
        <f t="shared" ca="1" si="4"/>
        <v>0.23959335051978525</v>
      </c>
      <c r="G31">
        <f t="shared" ca="1" si="5"/>
        <v>0.17792430176500587</v>
      </c>
    </row>
    <row r="32" spans="1:9">
      <c r="A32">
        <v>25</v>
      </c>
      <c r="B32">
        <f t="shared" ca="1" si="8"/>
        <v>-1</v>
      </c>
      <c r="C32">
        <f t="shared" ca="1" si="2"/>
        <v>0.6</v>
      </c>
      <c r="D32">
        <v>25</v>
      </c>
      <c r="E32">
        <f t="shared" ca="1" si="3"/>
        <v>0.67071749913435552</v>
      </c>
      <c r="F32">
        <f t="shared" ca="1" si="4"/>
        <v>0.17252160060634969</v>
      </c>
      <c r="G32">
        <f t="shared" ca="1" si="5"/>
        <v>0.11796727866800569</v>
      </c>
    </row>
    <row r="33" spans="1:7">
      <c r="A33">
        <v>26</v>
      </c>
      <c r="B33">
        <f t="shared" ca="1" si="8"/>
        <v>-1</v>
      </c>
      <c r="C33">
        <f t="shared" ca="1" si="2"/>
        <v>0.7</v>
      </c>
      <c r="D33">
        <v>26</v>
      </c>
      <c r="E33">
        <f t="shared" ca="1" si="3"/>
        <v>0.89230454105187773</v>
      </c>
      <c r="F33">
        <f t="shared" ca="1" si="4"/>
        <v>8.3291146501161914E-2</v>
      </c>
      <c r="G33">
        <f t="shared" ca="1" si="5"/>
        <v>5.0863846018354489E-2</v>
      </c>
    </row>
    <row r="34" spans="1:7">
      <c r="A34">
        <v>27</v>
      </c>
      <c r="B34">
        <f t="shared" ca="1" si="8"/>
        <v>-1</v>
      </c>
      <c r="C34">
        <f t="shared" ca="1" si="2"/>
        <v>0.79999999999999993</v>
      </c>
      <c r="D34">
        <v>27</v>
      </c>
      <c r="E34">
        <f t="shared" ca="1" si="3"/>
        <v>0.89945674309521817</v>
      </c>
      <c r="F34">
        <f t="shared" ca="1" si="4"/>
        <v>-6.6545278083599141E-3</v>
      </c>
      <c r="G34">
        <f t="shared" ca="1" si="5"/>
        <v>-5.0510837087143073E-3</v>
      </c>
    </row>
    <row r="35" spans="1:7">
      <c r="A35">
        <v>28</v>
      </c>
      <c r="B35">
        <f t="shared" ca="1" si="8"/>
        <v>-1</v>
      </c>
      <c r="C35">
        <f t="shared" ca="1" si="2"/>
        <v>0.89999999999999991</v>
      </c>
      <c r="D35">
        <v>28</v>
      </c>
      <c r="E35">
        <f t="shared" ca="1" si="3"/>
        <v>0.17533319420525995</v>
      </c>
      <c r="F35">
        <f t="shared" ca="1" si="4"/>
        <v>-2.4187847228885909E-2</v>
      </c>
      <c r="G35">
        <f t="shared" ca="1" si="5"/>
        <v>-1.4400277741880903E-2</v>
      </c>
    </row>
    <row r="36" spans="1:7">
      <c r="A36">
        <v>29</v>
      </c>
      <c r="B36">
        <f t="shared" ca="1" si="8"/>
        <v>-1</v>
      </c>
      <c r="C36">
        <f t="shared" ca="1" si="2"/>
        <v>0.99999999999999989</v>
      </c>
      <c r="D36">
        <v>29</v>
      </c>
      <c r="E36">
        <f t="shared" ca="1" si="3"/>
        <v>0.48984328442027536</v>
      </c>
      <c r="F36">
        <f t="shared" ca="1" si="4"/>
        <v>-7.3172175670913442E-2</v>
      </c>
      <c r="G36">
        <f t="shared" ca="1" si="5"/>
        <v>-3.9872641063032302E-2</v>
      </c>
    </row>
    <row r="37" spans="1:7">
      <c r="A37">
        <v>30</v>
      </c>
      <c r="B37">
        <f ca="1">B$4+RAND()*B$5-0.5*B$5</f>
        <v>1</v>
      </c>
      <c r="C37">
        <f t="shared" ca="1" si="2"/>
        <v>0.89999999999999991</v>
      </c>
      <c r="D37">
        <v>30</v>
      </c>
      <c r="E37">
        <f t="shared" ca="1" si="3"/>
        <v>0.50668798626576728</v>
      </c>
      <c r="F37">
        <f t="shared" ca="1" si="4"/>
        <v>-0.12384097429749016</v>
      </c>
      <c r="G37">
        <f t="shared" ca="1" si="5"/>
        <v>-6.4501277936218682E-2</v>
      </c>
    </row>
    <row r="38" spans="1:7">
      <c r="A38">
        <v>31</v>
      </c>
      <c r="B38">
        <f t="shared" ref="B38:B46" ca="1" si="9">B$4+RAND()*B$5-0.5*B$5</f>
        <v>1</v>
      </c>
      <c r="C38">
        <f t="shared" ca="1" si="2"/>
        <v>0.79999999999999993</v>
      </c>
      <c r="D38">
        <v>31</v>
      </c>
      <c r="E38">
        <f t="shared" ca="1" si="3"/>
        <v>0.15706726941500779</v>
      </c>
      <c r="F38">
        <f t="shared" ca="1" si="4"/>
        <v>-0.13954770123899093</v>
      </c>
      <c r="G38">
        <f t="shared" ca="1" si="5"/>
        <v>-7.1662480840235146E-2</v>
      </c>
    </row>
    <row r="39" spans="1:7">
      <c r="A39">
        <v>32</v>
      </c>
      <c r="B39">
        <f t="shared" ca="1" si="9"/>
        <v>1</v>
      </c>
      <c r="C39">
        <f t="shared" ca="1" si="2"/>
        <v>0.7</v>
      </c>
      <c r="D39">
        <v>32</v>
      </c>
      <c r="E39">
        <f t="shared" ca="1" si="3"/>
        <v>0.12174256446767101</v>
      </c>
      <c r="F39">
        <f t="shared" ca="1" si="4"/>
        <v>-0.15172195768575802</v>
      </c>
      <c r="G39">
        <f t="shared" ca="1" si="5"/>
        <v>-7.7112038208324601E-2</v>
      </c>
    </row>
    <row r="40" spans="1:7">
      <c r="A40">
        <v>33</v>
      </c>
      <c r="B40">
        <f t="shared" ca="1" si="9"/>
        <v>1</v>
      </c>
      <c r="C40">
        <f t="shared" ca="1" si="2"/>
        <v>0.6</v>
      </c>
      <c r="D40">
        <v>33</v>
      </c>
      <c r="E40">
        <f t="shared" ca="1" si="3"/>
        <v>-0.77512580573304302</v>
      </c>
      <c r="F40">
        <f t="shared" ca="1" si="4"/>
        <v>-7.420937711245372E-2</v>
      </c>
      <c r="G40">
        <f t="shared" ca="1" si="5"/>
        <v>-4.2894552388681124E-2</v>
      </c>
    </row>
    <row r="41" spans="1:7">
      <c r="A41">
        <v>34</v>
      </c>
      <c r="B41">
        <f t="shared" ca="1" si="9"/>
        <v>1</v>
      </c>
      <c r="C41">
        <f t="shared" ca="1" si="2"/>
        <v>0.5</v>
      </c>
      <c r="D41">
        <v>34</v>
      </c>
      <c r="E41">
        <f t="shared" ca="1" si="3"/>
        <v>-0.24794371121858311</v>
      </c>
      <c r="F41">
        <f t="shared" ca="1" si="4"/>
        <v>-4.9415005990595409E-2</v>
      </c>
      <c r="G41">
        <f t="shared" ca="1" si="5"/>
        <v>-3.0937808293371279E-2</v>
      </c>
    </row>
    <row r="42" spans="1:7">
      <c r="A42">
        <v>35</v>
      </c>
      <c r="B42">
        <f t="shared" ca="1" si="9"/>
        <v>1</v>
      </c>
      <c r="C42">
        <f t="shared" ca="1" si="2"/>
        <v>0.4</v>
      </c>
      <c r="D42">
        <v>35</v>
      </c>
      <c r="E42">
        <f t="shared" ca="1" si="3"/>
        <v>-0.29872498108933587</v>
      </c>
      <c r="F42">
        <f t="shared" ca="1" si="4"/>
        <v>-1.9542507881661821E-2</v>
      </c>
      <c r="G42">
        <f t="shared" ca="1" si="5"/>
        <v>-1.6071984454335247E-2</v>
      </c>
    </row>
    <row r="43" spans="1:7">
      <c r="A43">
        <v>36</v>
      </c>
      <c r="B43">
        <f t="shared" ca="1" si="9"/>
        <v>1</v>
      </c>
      <c r="C43">
        <f t="shared" ca="1" si="2"/>
        <v>0.30000000000000004</v>
      </c>
      <c r="D43">
        <v>36</v>
      </c>
      <c r="E43">
        <f t="shared" ca="1" si="3"/>
        <v>-1.1235035181514184</v>
      </c>
      <c r="F43">
        <f t="shared" ca="1" si="4"/>
        <v>9.2807843933480016E-2</v>
      </c>
      <c r="G43">
        <f t="shared" ca="1" si="5"/>
        <v>4.2090864180899593E-2</v>
      </c>
    </row>
    <row r="44" spans="1:7">
      <c r="A44">
        <v>37</v>
      </c>
      <c r="B44">
        <f t="shared" ca="1" si="9"/>
        <v>1</v>
      </c>
      <c r="C44">
        <f t="shared" ca="1" si="2"/>
        <v>0.20000000000000004</v>
      </c>
      <c r="D44">
        <v>37</v>
      </c>
      <c r="E44">
        <f t="shared" ca="1" si="3"/>
        <v>-0.46582723597727249</v>
      </c>
      <c r="F44">
        <f t="shared" ca="1" si="4"/>
        <v>0.13939056753120727</v>
      </c>
      <c r="G44">
        <f t="shared" ca="1" si="5"/>
        <v>7.035015431526867E-2</v>
      </c>
    </row>
    <row r="45" spans="1:7">
      <c r="A45">
        <v>38</v>
      </c>
      <c r="B45">
        <f t="shared" ca="1" si="9"/>
        <v>1</v>
      </c>
      <c r="C45">
        <f t="shared" ca="1" si="2"/>
        <v>0.10000000000000003</v>
      </c>
      <c r="D45">
        <v>38</v>
      </c>
      <c r="E45">
        <f t="shared" ca="1" si="3"/>
        <v>-0.92754979009699234</v>
      </c>
      <c r="F45">
        <f t="shared" ca="1" si="4"/>
        <v>0.23214554654090652</v>
      </c>
      <c r="G45">
        <f t="shared" ca="1" si="5"/>
        <v>0.1312531658722608</v>
      </c>
    </row>
    <row r="46" spans="1:7">
      <c r="A46">
        <v>39</v>
      </c>
      <c r="B46">
        <f t="shared" ca="1" si="9"/>
        <v>1</v>
      </c>
      <c r="C46">
        <f t="shared" ca="1" si="2"/>
        <v>0</v>
      </c>
      <c r="D46">
        <v>39</v>
      </c>
      <c r="E46">
        <f t="shared" ca="1" si="3"/>
        <v>-0.76060853865140887</v>
      </c>
      <c r="F46">
        <f t="shared" ca="1" si="4"/>
        <v>0.30820640040604741</v>
      </c>
      <c r="G46">
        <f t="shared" ca="1" si="5"/>
        <v>0.19068169080990038</v>
      </c>
    </row>
    <row r="47" spans="1:7">
      <c r="A47">
        <v>40</v>
      </c>
      <c r="B47">
        <f ca="1">-B$4+RAND()*B$5-0.5*B$5</f>
        <v>-1</v>
      </c>
      <c r="C47">
        <f t="shared" ca="1" si="2"/>
        <v>0.1</v>
      </c>
      <c r="D47">
        <v>40</v>
      </c>
      <c r="E47">
        <f t="shared" ca="1" si="3"/>
        <v>-0.60085430657624228</v>
      </c>
      <c r="F47">
        <f t="shared" ca="1" si="4"/>
        <v>0.36829183106367164</v>
      </c>
      <c r="G47">
        <f t="shared" ca="1" si="5"/>
        <v>0.24639945693020165</v>
      </c>
    </row>
    <row r="48" spans="1:7">
      <c r="A48">
        <v>41</v>
      </c>
      <c r="B48">
        <f t="shared" ref="B48:B56" ca="1" si="10">-B$4+RAND()*B$5-0.5*B$5</f>
        <v>-1</v>
      </c>
      <c r="C48">
        <f t="shared" ca="1" si="2"/>
        <v>0.2</v>
      </c>
      <c r="D48">
        <v>41</v>
      </c>
      <c r="E48">
        <f t="shared" ca="1" si="3"/>
        <v>-1.4245895198906584</v>
      </c>
      <c r="F48">
        <f t="shared" ca="1" si="4"/>
        <v>0.51075078305273747</v>
      </c>
      <c r="G48">
        <f t="shared" ca="1" si="5"/>
        <v>0.40098298604561022</v>
      </c>
    </row>
    <row r="49" spans="1:7">
      <c r="A49">
        <v>42</v>
      </c>
      <c r="B49">
        <f t="shared" ca="1" si="10"/>
        <v>-1</v>
      </c>
      <c r="C49">
        <f t="shared" ca="1" si="2"/>
        <v>0.30000000000000004</v>
      </c>
      <c r="D49">
        <v>42</v>
      </c>
      <c r="E49">
        <f t="shared" ca="1" si="3"/>
        <v>-1.2271932215229866</v>
      </c>
      <c r="F49">
        <f t="shared" ca="1" si="4"/>
        <v>0.6334701052050361</v>
      </c>
      <c r="G49">
        <f t="shared" ca="1" si="5"/>
        <v>0.59006648615910384</v>
      </c>
    </row>
    <row r="50" spans="1:7">
      <c r="A50">
        <v>43</v>
      </c>
      <c r="B50">
        <f t="shared" ca="1" si="10"/>
        <v>-1</v>
      </c>
      <c r="C50">
        <f t="shared" ca="1" si="2"/>
        <v>0.4</v>
      </c>
      <c r="D50">
        <v>43</v>
      </c>
      <c r="E50">
        <f t="shared" ca="1" si="3"/>
        <v>-0.43133434715554619</v>
      </c>
      <c r="F50">
        <f t="shared" ca="1" si="4"/>
        <v>0.67660353992059075</v>
      </c>
      <c r="G50">
        <f t="shared" ca="1" si="5"/>
        <v>0.65740357271873173</v>
      </c>
    </row>
    <row r="51" spans="1:7">
      <c r="A51">
        <v>44</v>
      </c>
      <c r="B51">
        <f t="shared" ca="1" si="10"/>
        <v>-1</v>
      </c>
      <c r="C51">
        <f t="shared" ca="1" si="2"/>
        <v>0.5</v>
      </c>
      <c r="D51">
        <v>44</v>
      </c>
      <c r="E51">
        <f t="shared" ca="1" si="3"/>
        <v>-0.60328079767613207</v>
      </c>
      <c r="F51">
        <f t="shared" ca="1" si="4"/>
        <v>0.73693161968820398</v>
      </c>
      <c r="G51">
        <f t="shared" ca="1" si="5"/>
        <v>0.74074352935681076</v>
      </c>
    </row>
    <row r="52" spans="1:7">
      <c r="A52">
        <v>45</v>
      </c>
      <c r="B52">
        <f t="shared" ca="1" si="10"/>
        <v>-1</v>
      </c>
      <c r="C52">
        <f t="shared" ca="1" si="2"/>
        <v>0.6</v>
      </c>
      <c r="D52">
        <v>45</v>
      </c>
      <c r="E52">
        <f t="shared" ca="1" si="3"/>
        <v>-0.37395420083362424</v>
      </c>
      <c r="F52">
        <f t="shared" ca="1" si="4"/>
        <v>0.77432703977156636</v>
      </c>
      <c r="G52">
        <f t="shared" ca="1" si="5"/>
        <v>0.78277090244973446</v>
      </c>
    </row>
    <row r="53" spans="1:7">
      <c r="A53">
        <v>46</v>
      </c>
      <c r="B53">
        <f t="shared" ca="1" si="10"/>
        <v>-1</v>
      </c>
      <c r="C53">
        <f t="shared" ca="1" si="2"/>
        <v>0.7</v>
      </c>
      <c r="D53">
        <v>46</v>
      </c>
      <c r="E53">
        <f t="shared" ca="1" si="3"/>
        <v>-0.48668664234542325</v>
      </c>
      <c r="F53">
        <f t="shared" ca="1" si="4"/>
        <v>0.82299570400610866</v>
      </c>
      <c r="G53">
        <f t="shared" ca="1" si="5"/>
        <v>0.83144945250135349</v>
      </c>
    </row>
    <row r="54" spans="1:7">
      <c r="A54">
        <v>47</v>
      </c>
      <c r="B54">
        <f t="shared" ca="1" si="10"/>
        <v>-1</v>
      </c>
      <c r="C54">
        <f t="shared" ca="1" si="2"/>
        <v>0.79999999999999993</v>
      </c>
      <c r="D54">
        <v>47</v>
      </c>
      <c r="E54">
        <f t="shared" ca="1" si="3"/>
        <v>0.1712682249760604</v>
      </c>
      <c r="F54">
        <f t="shared" ca="1" si="4"/>
        <v>0.80586888150850267</v>
      </c>
      <c r="G54">
        <f t="shared" ca="1" si="5"/>
        <v>0.81654741089951255</v>
      </c>
    </row>
    <row r="55" spans="1:7">
      <c r="A55">
        <v>48</v>
      </c>
      <c r="B55">
        <f t="shared" ca="1" si="10"/>
        <v>-1</v>
      </c>
      <c r="C55">
        <f t="shared" ca="1" si="2"/>
        <v>0.89999999999999991</v>
      </c>
      <c r="D55">
        <v>48</v>
      </c>
      <c r="E55">
        <f t="shared" ca="1" si="3"/>
        <v>0.15446219461975738</v>
      </c>
      <c r="F55">
        <f t="shared" ca="1" si="4"/>
        <v>0.79042266204652689</v>
      </c>
      <c r="G55">
        <f t="shared" ca="1" si="5"/>
        <v>0.80251829128267893</v>
      </c>
    </row>
    <row r="56" spans="1:7">
      <c r="A56">
        <v>49</v>
      </c>
      <c r="B56">
        <f t="shared" ca="1" si="10"/>
        <v>-1</v>
      </c>
      <c r="C56">
        <f t="shared" ca="1" si="2"/>
        <v>0.99999999999999989</v>
      </c>
      <c r="D56">
        <v>49</v>
      </c>
      <c r="E56">
        <f t="shared" ca="1" si="3"/>
        <v>0.15206646397238721</v>
      </c>
      <c r="F56">
        <f t="shared" ca="1" si="4"/>
        <v>0.77521601564928821</v>
      </c>
      <c r="G56">
        <f t="shared" ca="1" si="5"/>
        <v>0.78813966106506028</v>
      </c>
    </row>
    <row r="57" spans="1:7">
      <c r="A57">
        <v>50</v>
      </c>
      <c r="B57">
        <f ca="1">B$4+RAND()*B$5-0.5*B$5</f>
        <v>1</v>
      </c>
      <c r="C57">
        <f t="shared" ca="1" si="2"/>
        <v>0.89999999999999991</v>
      </c>
      <c r="D57">
        <v>50</v>
      </c>
      <c r="E57">
        <f t="shared" ca="1" si="3"/>
        <v>0.17874846237304187</v>
      </c>
      <c r="F57">
        <f t="shared" ca="1" si="4"/>
        <v>0.75734116941198404</v>
      </c>
      <c r="G57">
        <f t="shared" ca="1" si="5"/>
        <v>0.77053109718995239</v>
      </c>
    </row>
    <row r="58" spans="1:7">
      <c r="A58">
        <v>51</v>
      </c>
      <c r="B58">
        <f t="shared" ref="B58:B70" ca="1" si="11">B$4+RAND()*B$5-0.5*B$5</f>
        <v>1</v>
      </c>
      <c r="C58">
        <f t="shared" ca="1" si="2"/>
        <v>0.79999999999999993</v>
      </c>
      <c r="D58">
        <v>51</v>
      </c>
      <c r="E58">
        <f t="shared" ca="1" si="3"/>
        <v>0.51639353594426329</v>
      </c>
      <c r="F58">
        <f t="shared" ca="1" si="4"/>
        <v>0.70570181581755775</v>
      </c>
      <c r="G58">
        <f t="shared" ca="1" si="5"/>
        <v>0.71707063280270711</v>
      </c>
    </row>
    <row r="59" spans="1:7">
      <c r="A59">
        <v>52</v>
      </c>
      <c r="B59">
        <f t="shared" ca="1" si="11"/>
        <v>1</v>
      </c>
      <c r="C59">
        <f t="shared" ca="1" si="2"/>
        <v>0.7</v>
      </c>
      <c r="D59">
        <v>52</v>
      </c>
      <c r="E59">
        <f t="shared" ca="1" si="3"/>
        <v>0.65245494350780375</v>
      </c>
      <c r="F59">
        <f t="shared" ca="1" si="4"/>
        <v>0.64045632146677733</v>
      </c>
      <c r="G59">
        <f t="shared" ca="1" si="5"/>
        <v>0.63898826416093124</v>
      </c>
    </row>
    <row r="60" spans="1:7">
      <c r="A60">
        <v>53</v>
      </c>
      <c r="B60">
        <f t="shared" ca="1" si="11"/>
        <v>1</v>
      </c>
      <c r="C60">
        <f t="shared" ca="1" si="2"/>
        <v>0.6</v>
      </c>
      <c r="D60">
        <v>53</v>
      </c>
      <c r="E60">
        <f t="shared" ca="1" si="3"/>
        <v>1.2010737212358231</v>
      </c>
      <c r="F60">
        <f t="shared" ca="1" si="4"/>
        <v>0.52034894934319498</v>
      </c>
      <c r="G60">
        <f t="shared" ca="1" si="5"/>
        <v>0.46656603822666076</v>
      </c>
    </row>
    <row r="61" spans="1:7">
      <c r="A61">
        <v>54</v>
      </c>
      <c r="B61">
        <f t="shared" ca="1" si="11"/>
        <v>1</v>
      </c>
      <c r="C61">
        <f t="shared" ca="1" si="2"/>
        <v>0.5</v>
      </c>
      <c r="D61">
        <v>54</v>
      </c>
      <c r="E61">
        <f t="shared" ca="1" si="3"/>
        <v>0.97592664353301706</v>
      </c>
      <c r="F61">
        <f t="shared" ca="1" si="4"/>
        <v>0.42275628498989326</v>
      </c>
      <c r="G61">
        <f t="shared" ca="1" si="5"/>
        <v>0.30541278025536639</v>
      </c>
    </row>
    <row r="62" spans="1:7">
      <c r="A62">
        <v>55</v>
      </c>
      <c r="B62">
        <f t="shared" ca="1" si="11"/>
        <v>1</v>
      </c>
      <c r="C62">
        <f t="shared" ca="1" si="2"/>
        <v>0.4</v>
      </c>
      <c r="D62">
        <v>55</v>
      </c>
      <c r="E62">
        <f t="shared" ca="1" si="3"/>
        <v>0.75325221139331211</v>
      </c>
      <c r="F62">
        <f t="shared" ca="1" si="4"/>
        <v>0.34743106385056205</v>
      </c>
      <c r="G62">
        <f t="shared" ca="1" si="5"/>
        <v>0.20998236882896795</v>
      </c>
    </row>
    <row r="63" spans="1:7">
      <c r="A63">
        <v>56</v>
      </c>
      <c r="B63">
        <f t="shared" ca="1" si="11"/>
        <v>1</v>
      </c>
      <c r="C63">
        <f t="shared" ca="1" si="2"/>
        <v>0.30000000000000004</v>
      </c>
      <c r="D63">
        <v>56</v>
      </c>
      <c r="E63">
        <f t="shared" ca="1" si="3"/>
        <v>0.50403681030943126</v>
      </c>
      <c r="F63">
        <f t="shared" ca="1" si="4"/>
        <v>0.29702738281961893</v>
      </c>
      <c r="G63">
        <f t="shared" ca="1" si="5"/>
        <v>0.16059368123364762</v>
      </c>
    </row>
    <row r="64" spans="1:7">
      <c r="A64">
        <v>57</v>
      </c>
      <c r="B64">
        <f t="shared" ca="1" si="11"/>
        <v>1</v>
      </c>
      <c r="C64">
        <f t="shared" ca="1" si="2"/>
        <v>0.20000000000000004</v>
      </c>
      <c r="D64">
        <v>57</v>
      </c>
      <c r="E64">
        <f t="shared" ca="1" si="3"/>
        <v>0.99206968387598438</v>
      </c>
      <c r="F64">
        <f t="shared" ca="1" si="4"/>
        <v>0.19782041443202047</v>
      </c>
      <c r="G64">
        <f t="shared" ca="1" si="5"/>
        <v>7.6232812388596277E-2</v>
      </c>
    </row>
    <row r="65" spans="1:7">
      <c r="A65">
        <v>58</v>
      </c>
      <c r="B65">
        <f t="shared" ca="1" si="11"/>
        <v>1</v>
      </c>
      <c r="C65">
        <f t="shared" ca="1" si="2"/>
        <v>0.10000000000000003</v>
      </c>
      <c r="D65">
        <v>58</v>
      </c>
      <c r="E65">
        <f t="shared" ca="1" si="3"/>
        <v>0.45306751707679871</v>
      </c>
      <c r="F65">
        <f t="shared" ca="1" si="4"/>
        <v>0.15251366272434061</v>
      </c>
      <c r="G65">
        <f t="shared" ca="1" si="5"/>
        <v>4.5985827272109592E-2</v>
      </c>
    </row>
    <row r="66" spans="1:7">
      <c r="A66">
        <v>59</v>
      </c>
      <c r="B66">
        <f t="shared" ca="1" si="11"/>
        <v>1</v>
      </c>
      <c r="C66">
        <f t="shared" ca="1" si="2"/>
        <v>0</v>
      </c>
      <c r="D66">
        <v>59</v>
      </c>
      <c r="E66">
        <f t="shared" ca="1" si="3"/>
        <v>0.50040883366280842</v>
      </c>
      <c r="F66">
        <f t="shared" ca="1" si="4"/>
        <v>0.10247277935805976</v>
      </c>
      <c r="G66">
        <f t="shared" ca="1" si="5"/>
        <v>1.5298029829386252E-2</v>
      </c>
    </row>
    <row r="67" spans="1:7">
      <c r="A67">
        <v>60</v>
      </c>
      <c r="B67">
        <f t="shared" ca="1" si="11"/>
        <v>1</v>
      </c>
      <c r="C67">
        <f t="shared" ref="C67:C70" ca="1" si="12">C66-C$4*B67</f>
        <v>-0.1</v>
      </c>
      <c r="D67">
        <v>60</v>
      </c>
      <c r="E67">
        <f t="shared" ca="1" si="3"/>
        <v>0.14371347557522784</v>
      </c>
      <c r="F67">
        <f t="shared" ref="F67:F70" ca="1" si="13">F66-F$4*E67</f>
        <v>8.8101431800536978E-2</v>
      </c>
      <c r="G67">
        <f t="shared" ca="1" si="5"/>
        <v>7.2000360715893334E-3</v>
      </c>
    </row>
    <row r="68" spans="1:7">
      <c r="A68">
        <v>61</v>
      </c>
      <c r="B68">
        <f t="shared" ca="1" si="11"/>
        <v>1</v>
      </c>
      <c r="C68">
        <f t="shared" ca="1" si="12"/>
        <v>-0.2</v>
      </c>
      <c r="D68">
        <v>61</v>
      </c>
      <c r="E68">
        <f t="shared" ca="1" si="3"/>
        <v>0.25406104351050085</v>
      </c>
      <c r="F68">
        <f t="shared" ca="1" si="13"/>
        <v>6.2695327449486887E-2</v>
      </c>
      <c r="G68">
        <f t="shared" ca="1" si="5"/>
        <v>-6.8035345540058412E-3</v>
      </c>
    </row>
    <row r="69" spans="1:7">
      <c r="A69">
        <v>62</v>
      </c>
      <c r="B69">
        <f t="shared" ca="1" si="11"/>
        <v>1</v>
      </c>
      <c r="C69">
        <f t="shared" ca="1" si="12"/>
        <v>-0.30000000000000004</v>
      </c>
      <c r="D69">
        <v>62</v>
      </c>
      <c r="E69">
        <f t="shared" ca="1" si="3"/>
        <v>-0.10258044802776456</v>
      </c>
      <c r="F69">
        <f t="shared" ca="1" si="13"/>
        <v>7.2953372252263338E-2</v>
      </c>
      <c r="G69">
        <f t="shared" ca="1" si="5"/>
        <v>-1.3594323219753785E-3</v>
      </c>
    </row>
    <row r="70" spans="1:7">
      <c r="A70">
        <v>63</v>
      </c>
      <c r="B70">
        <f t="shared" ca="1" si="11"/>
        <v>1</v>
      </c>
      <c r="C70">
        <f t="shared" ca="1" si="12"/>
        <v>-0.4</v>
      </c>
      <c r="D70">
        <v>63</v>
      </c>
      <c r="E70">
        <f t="shared" ca="1" si="3"/>
        <v>0.30748796843436449</v>
      </c>
      <c r="F70">
        <f t="shared" ca="1" si="13"/>
        <v>4.2204575408826883E-2</v>
      </c>
      <c r="G70">
        <f t="shared" ca="1" si="5"/>
        <v>-1.7919476929814031E-2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31"/>
  <sheetViews>
    <sheetView workbookViewId="0">
      <selection activeCell="P3" sqref="P3"/>
    </sheetView>
  </sheetViews>
  <sheetFormatPr defaultRowHeight="14.4"/>
  <cols>
    <col min="4" max="4" width="10.6640625" customWidth="1"/>
  </cols>
  <sheetData>
    <row r="1" spans="2:16">
      <c r="D1">
        <f>SUM(D6:D500)</f>
        <v>-1.0717210747429151E-2</v>
      </c>
      <c r="O1">
        <f>SUM(O6:O500)</f>
        <v>-1.0717210747429151E-2</v>
      </c>
      <c r="P1">
        <f>SUM(P6:P500)</f>
        <v>1.8138041632162456</v>
      </c>
    </row>
    <row r="2" spans="2:16">
      <c r="F2" t="s">
        <v>2</v>
      </c>
      <c r="G2">
        <f>STDEV(G6:G431)</f>
        <v>3.3067309737759736</v>
      </c>
    </row>
    <row r="3" spans="2:16">
      <c r="D3">
        <v>4.999E-2</v>
      </c>
      <c r="E3">
        <f>AVERAGE(L6:L431)</f>
        <v>4.1125117370892017</v>
      </c>
      <c r="F3" t="s">
        <v>1</v>
      </c>
      <c r="G3">
        <f>AVERAGE(G6:G431)</f>
        <v>-5.1867070557838595</v>
      </c>
      <c r="P3">
        <v>6.4000000000000003E-3</v>
      </c>
    </row>
    <row r="4" spans="2:16">
      <c r="D4">
        <v>1.415</v>
      </c>
      <c r="E4">
        <f>STDEV(L6:L431)</f>
        <v>0.46613406917983785</v>
      </c>
      <c r="P4">
        <v>0.5</v>
      </c>
    </row>
    <row r="5" spans="2:16">
      <c r="C5" t="s">
        <v>3</v>
      </c>
      <c r="D5" t="s">
        <v>7</v>
      </c>
      <c r="E5" t="s">
        <v>8</v>
      </c>
      <c r="G5" t="s">
        <v>0</v>
      </c>
      <c r="H5" t="s">
        <v>6</v>
      </c>
      <c r="K5" t="s">
        <v>4</v>
      </c>
      <c r="L5" t="s">
        <v>5</v>
      </c>
      <c r="O5" t="s">
        <v>9</v>
      </c>
      <c r="P5" t="s">
        <v>10</v>
      </c>
    </row>
    <row r="6" spans="2:16">
      <c r="B6">
        <v>425</v>
      </c>
      <c r="C6">
        <f>(G6-G$3)/G$2</f>
        <v>1.1882451541853363</v>
      </c>
      <c r="D6">
        <f>D4-C6*D$3</f>
        <v>1.355599624742275</v>
      </c>
      <c r="E6">
        <f t="shared" ref="E6:E69" si="0">(L6-E$3)/E$4</f>
        <v>0.40221960870760515</v>
      </c>
      <c r="G6">
        <v>-1.2575000000000001</v>
      </c>
      <c r="H6">
        <v>4.3</v>
      </c>
      <c r="K6">
        <v>425</v>
      </c>
      <c r="L6">
        <v>4.3</v>
      </c>
      <c r="O6">
        <f>D6</f>
        <v>1.355599624742275</v>
      </c>
    </row>
    <row r="7" spans="2:16">
      <c r="B7">
        <v>424</v>
      </c>
      <c r="C7">
        <f>(G7-G$3)/G$2</f>
        <v>1.42337162989986</v>
      </c>
      <c r="D7">
        <f>D6-(C7+C6)*D$3/2</f>
        <v>1.2903222632240656</v>
      </c>
      <c r="E7">
        <f t="shared" si="0"/>
        <v>-0.41299649568186653</v>
      </c>
      <c r="G7">
        <v>-0.48</v>
      </c>
      <c r="H7">
        <v>3.92</v>
      </c>
      <c r="K7">
        <v>424</v>
      </c>
      <c r="L7">
        <v>3.92</v>
      </c>
      <c r="O7">
        <f t="shared" ref="O7:O8" si="1">D7</f>
        <v>1.2903222632240656</v>
      </c>
      <c r="P7">
        <f>P4+(O7+O6)*P$3/2</f>
        <v>0.50846695004149234</v>
      </c>
    </row>
    <row r="8" spans="2:16">
      <c r="B8">
        <v>423</v>
      </c>
      <c r="C8">
        <f t="shared" ref="C8:C71" si="2">(G8-G$3)/G$2</f>
        <v>0.86995497323416449</v>
      </c>
      <c r="D8">
        <f>D7-(C8+C7)*D$3/2</f>
        <v>1.2330005647787308</v>
      </c>
      <c r="E8">
        <f t="shared" si="0"/>
        <v>-0.19846594189516414</v>
      </c>
      <c r="G8">
        <v>-2.3099999999999996</v>
      </c>
      <c r="H8">
        <v>4.0199999999999996</v>
      </c>
      <c r="K8">
        <v>423</v>
      </c>
      <c r="L8">
        <v>4.0199999999999996</v>
      </c>
      <c r="O8">
        <f t="shared" si="1"/>
        <v>1.2330005647787308</v>
      </c>
      <c r="P8">
        <f>P7+(O8+O7)*P$3/2</f>
        <v>0.51654158309110132</v>
      </c>
    </row>
    <row r="9" spans="2:16">
      <c r="B9">
        <v>422</v>
      </c>
      <c r="C9">
        <f t="shared" si="2"/>
        <v>1.071563955626039</v>
      </c>
      <c r="D9">
        <f>D8-(C9+C8)*D$3/2</f>
        <v>1.1844722991518699</v>
      </c>
      <c r="E9">
        <f t="shared" si="0"/>
        <v>-0.37009038492452584</v>
      </c>
      <c r="G9">
        <v>-1.6433333333333333</v>
      </c>
      <c r="H9">
        <v>3.94</v>
      </c>
      <c r="K9">
        <v>422</v>
      </c>
      <c r="L9">
        <v>3.94</v>
      </c>
      <c r="O9">
        <f t="shared" ref="O9:O72" si="3">D9</f>
        <v>1.1844722991518699</v>
      </c>
      <c r="P9">
        <f t="shared" ref="P9:P72" si="4">P8+(O9+O8)*P$3/2</f>
        <v>0.52427749625567921</v>
      </c>
    </row>
    <row r="10" spans="2:16">
      <c r="B10">
        <v>421</v>
      </c>
      <c r="C10">
        <f t="shared" si="2"/>
        <v>1.1701003457700678</v>
      </c>
      <c r="D10">
        <f t="shared" ref="D10:D71" si="5">D9-(C10+C9)*D$3/2</f>
        <v>1.1284418999384742</v>
      </c>
      <c r="E10">
        <f t="shared" si="0"/>
        <v>-0.56316788333255841</v>
      </c>
      <c r="G10">
        <v>-1.3174999999999999</v>
      </c>
      <c r="H10">
        <v>3.85</v>
      </c>
      <c r="K10">
        <v>421</v>
      </c>
      <c r="L10">
        <v>3.85</v>
      </c>
      <c r="O10">
        <f t="shared" si="3"/>
        <v>1.1284418999384742</v>
      </c>
      <c r="P10">
        <f t="shared" si="4"/>
        <v>0.53167882169276837</v>
      </c>
    </row>
    <row r="11" spans="2:16">
      <c r="B11">
        <v>420</v>
      </c>
      <c r="C11">
        <f t="shared" si="2"/>
        <v>1.4314359891955353</v>
      </c>
      <c r="D11">
        <f t="shared" si="5"/>
        <v>1.0634164992460089</v>
      </c>
      <c r="E11">
        <f t="shared" si="0"/>
        <v>-0.73479232636192104</v>
      </c>
      <c r="G11">
        <v>-0.45333333333333331</v>
      </c>
      <c r="H11">
        <v>3.77</v>
      </c>
      <c r="K11">
        <v>420</v>
      </c>
      <c r="L11">
        <v>3.77</v>
      </c>
      <c r="O11">
        <f t="shared" si="3"/>
        <v>1.0634164992460089</v>
      </c>
      <c r="P11">
        <f t="shared" si="4"/>
        <v>0.53869276857015869</v>
      </c>
    </row>
    <row r="12" spans="2:16">
      <c r="B12">
        <v>419</v>
      </c>
      <c r="C12">
        <f t="shared" si="2"/>
        <v>1.470245718305971</v>
      </c>
      <c r="D12">
        <f t="shared" si="5"/>
        <v>0.99088896496700873</v>
      </c>
      <c r="E12">
        <f t="shared" si="0"/>
        <v>-0.64898010484723967</v>
      </c>
      <c r="G12">
        <v>-0.32500000000000001</v>
      </c>
      <c r="H12">
        <v>3.81</v>
      </c>
      <c r="K12">
        <v>419</v>
      </c>
      <c r="L12">
        <v>3.81</v>
      </c>
      <c r="O12">
        <f t="shared" si="3"/>
        <v>0.99088896496700873</v>
      </c>
      <c r="P12">
        <f t="shared" si="4"/>
        <v>0.54526654605564029</v>
      </c>
    </row>
    <row r="13" spans="2:16">
      <c r="B13">
        <v>418</v>
      </c>
      <c r="C13">
        <f t="shared" si="2"/>
        <v>1.5299723793395639</v>
      </c>
      <c r="D13">
        <f t="shared" si="5"/>
        <v>0.91589851361635866</v>
      </c>
      <c r="E13">
        <f t="shared" si="0"/>
        <v>-0.77769843711926168</v>
      </c>
      <c r="G13">
        <v>-0.12750000000000003</v>
      </c>
      <c r="H13">
        <v>3.75</v>
      </c>
      <c r="K13">
        <v>418</v>
      </c>
      <c r="L13">
        <v>3.75</v>
      </c>
      <c r="O13">
        <f t="shared" si="3"/>
        <v>0.91589851361635866</v>
      </c>
      <c r="P13">
        <f t="shared" si="4"/>
        <v>0.55136826598710709</v>
      </c>
    </row>
    <row r="14" spans="2:16">
      <c r="B14">
        <v>417</v>
      </c>
      <c r="C14">
        <f t="shared" si="2"/>
        <v>1.7303213055914894</v>
      </c>
      <c r="D14">
        <f t="shared" si="5"/>
        <v>0.83440747296150697</v>
      </c>
      <c r="E14">
        <f t="shared" si="0"/>
        <v>-1.1638534339353277</v>
      </c>
      <c r="G14">
        <v>0.53500000000000003</v>
      </c>
      <c r="H14">
        <v>3.57</v>
      </c>
      <c r="K14">
        <v>417</v>
      </c>
      <c r="L14">
        <v>3.57</v>
      </c>
      <c r="O14">
        <f t="shared" si="3"/>
        <v>0.83440747296150697</v>
      </c>
      <c r="P14">
        <f t="shared" si="4"/>
        <v>0.55696924514415624</v>
      </c>
    </row>
    <row r="15" spans="2:16">
      <c r="B15">
        <v>416</v>
      </c>
      <c r="C15">
        <f t="shared" si="2"/>
        <v>1.6993239245487386</v>
      </c>
      <c r="D15">
        <f t="shared" si="5"/>
        <v>0.74868349043415194</v>
      </c>
      <c r="E15">
        <f t="shared" si="0"/>
        <v>-1.2925717662073497</v>
      </c>
      <c r="G15">
        <v>0.4325</v>
      </c>
      <c r="H15">
        <v>3.51</v>
      </c>
      <c r="K15">
        <v>416</v>
      </c>
      <c r="L15">
        <v>3.51</v>
      </c>
      <c r="O15">
        <f t="shared" si="3"/>
        <v>0.74868349043415194</v>
      </c>
      <c r="P15">
        <f t="shared" si="4"/>
        <v>0.56203513622702239</v>
      </c>
    </row>
    <row r="16" spans="2:16">
      <c r="B16">
        <v>415</v>
      </c>
      <c r="C16">
        <f t="shared" si="2"/>
        <v>1.6705946445578965</v>
      </c>
      <c r="D16">
        <f t="shared" si="5"/>
        <v>0.66445237579933158</v>
      </c>
      <c r="E16">
        <f t="shared" si="0"/>
        <v>-1.5071023199940521</v>
      </c>
      <c r="G16">
        <v>0.33750000000000002</v>
      </c>
      <c r="H16">
        <v>3.41</v>
      </c>
      <c r="K16">
        <v>415</v>
      </c>
      <c r="L16">
        <v>3.41</v>
      </c>
      <c r="O16">
        <f t="shared" si="3"/>
        <v>0.66445237579933158</v>
      </c>
      <c r="P16">
        <f t="shared" si="4"/>
        <v>0.56655717099896952</v>
      </c>
    </row>
    <row r="17" spans="2:16">
      <c r="B17">
        <v>414</v>
      </c>
      <c r="C17">
        <f t="shared" si="2"/>
        <v>1.6275007245716333</v>
      </c>
      <c r="D17">
        <f t="shared" si="5"/>
        <v>0.58201648204793899</v>
      </c>
      <c r="E17">
        <f t="shared" si="0"/>
        <v>-1.5071023199940521</v>
      </c>
      <c r="G17">
        <v>0.19500000000000001</v>
      </c>
      <c r="H17">
        <v>3.41</v>
      </c>
      <c r="K17">
        <v>414</v>
      </c>
      <c r="L17">
        <v>3.41</v>
      </c>
      <c r="O17">
        <f t="shared" si="3"/>
        <v>0.58201648204793899</v>
      </c>
      <c r="P17">
        <f t="shared" si="4"/>
        <v>0.57054587134408075</v>
      </c>
    </row>
    <row r="18" spans="2:16">
      <c r="B18">
        <v>413</v>
      </c>
      <c r="C18">
        <f t="shared" si="2"/>
        <v>1.7167126992800379</v>
      </c>
      <c r="D18">
        <f t="shared" si="5"/>
        <v>0.49842786751876644</v>
      </c>
      <c r="E18">
        <f t="shared" si="0"/>
        <v>-1.5714614861300635</v>
      </c>
      <c r="G18">
        <v>0.49</v>
      </c>
      <c r="H18">
        <v>3.38</v>
      </c>
      <c r="K18">
        <v>413</v>
      </c>
      <c r="L18">
        <v>3.38</v>
      </c>
      <c r="O18">
        <f t="shared" si="3"/>
        <v>0.49842786751876644</v>
      </c>
      <c r="P18">
        <f t="shared" si="4"/>
        <v>0.57400329326269417</v>
      </c>
    </row>
    <row r="19" spans="2:16">
      <c r="B19">
        <v>412</v>
      </c>
      <c r="C19">
        <f t="shared" si="2"/>
        <v>1.6955437561288909</v>
      </c>
      <c r="D19">
        <f t="shared" si="5"/>
        <v>0.41313851741582031</v>
      </c>
      <c r="E19">
        <f t="shared" si="0"/>
        <v>-1.7216328737807554</v>
      </c>
      <c r="G19">
        <v>0.42000000000000004</v>
      </c>
      <c r="H19">
        <v>3.31</v>
      </c>
      <c r="K19">
        <v>412</v>
      </c>
      <c r="L19">
        <v>3.31</v>
      </c>
      <c r="O19">
        <f t="shared" si="3"/>
        <v>0.41313851741582031</v>
      </c>
      <c r="P19">
        <f t="shared" si="4"/>
        <v>0.57692030569448483</v>
      </c>
    </row>
    <row r="20" spans="2:16">
      <c r="B20">
        <v>411</v>
      </c>
      <c r="C20">
        <f t="shared" si="2"/>
        <v>1.9223538613197499</v>
      </c>
      <c r="D20">
        <f t="shared" si="5"/>
        <v>0.32270916646769154</v>
      </c>
      <c r="E20">
        <f t="shared" si="0"/>
        <v>-1.7645389845380959</v>
      </c>
      <c r="G20">
        <v>1.17</v>
      </c>
      <c r="H20">
        <v>3.29</v>
      </c>
      <c r="K20">
        <v>411</v>
      </c>
      <c r="L20">
        <v>3.29</v>
      </c>
      <c r="O20">
        <f t="shared" si="3"/>
        <v>0.32270916646769154</v>
      </c>
      <c r="P20">
        <f t="shared" si="4"/>
        <v>0.57927501828291206</v>
      </c>
    </row>
    <row r="21" spans="2:16">
      <c r="B21">
        <v>410</v>
      </c>
      <c r="C21">
        <f t="shared" si="2"/>
        <v>2.0499723471738065</v>
      </c>
      <c r="D21">
        <f t="shared" si="5"/>
        <v>0.22342087288639512</v>
      </c>
      <c r="E21">
        <f t="shared" si="0"/>
        <v>-2.0648817598394804</v>
      </c>
      <c r="G21">
        <v>1.5920000000000001</v>
      </c>
      <c r="H21">
        <v>3.15</v>
      </c>
      <c r="K21">
        <v>410</v>
      </c>
      <c r="L21">
        <v>3.15</v>
      </c>
      <c r="O21">
        <f t="shared" si="3"/>
        <v>0.22342087288639512</v>
      </c>
      <c r="P21">
        <f t="shared" si="4"/>
        <v>0.58102263440884516</v>
      </c>
    </row>
    <row r="22" spans="2:16">
      <c r="B22">
        <v>409</v>
      </c>
      <c r="C22">
        <f t="shared" si="2"/>
        <v>2.1315231805513197</v>
      </c>
      <c r="D22">
        <f t="shared" si="5"/>
        <v>0.11890439217090559</v>
      </c>
      <c r="E22">
        <f t="shared" si="0"/>
        <v>-1.9147103721887879</v>
      </c>
      <c r="G22">
        <v>1.8616666666666664</v>
      </c>
      <c r="H22">
        <v>3.22</v>
      </c>
      <c r="K22">
        <v>409</v>
      </c>
      <c r="L22">
        <v>3.22</v>
      </c>
      <c r="O22">
        <f t="shared" si="3"/>
        <v>0.11890439217090559</v>
      </c>
      <c r="P22">
        <f t="shared" si="4"/>
        <v>0.58211807525702852</v>
      </c>
    </row>
    <row r="23" spans="2:16">
      <c r="B23">
        <v>408</v>
      </c>
      <c r="C23">
        <f t="shared" si="2"/>
        <v>2.1642846401899996</v>
      </c>
      <c r="D23">
        <f t="shared" si="5"/>
        <v>1.1530675691476325E-2</v>
      </c>
      <c r="E23">
        <f t="shared" si="0"/>
        <v>-2.0219756490821399</v>
      </c>
      <c r="G23">
        <v>1.97</v>
      </c>
      <c r="H23">
        <v>3.17</v>
      </c>
      <c r="K23">
        <v>408</v>
      </c>
      <c r="L23">
        <v>3.17</v>
      </c>
      <c r="O23">
        <f t="shared" si="3"/>
        <v>1.1530675691476325E-2</v>
      </c>
      <c r="P23">
        <f t="shared" si="4"/>
        <v>0.58253546747418816</v>
      </c>
    </row>
    <row r="24" spans="2:16">
      <c r="B24">
        <v>407</v>
      </c>
      <c r="C24">
        <f t="shared" si="2"/>
        <v>2.3331321629431945</v>
      </c>
      <c r="D24">
        <f t="shared" si="5"/>
        <v>-0.10088225730283785</v>
      </c>
      <c r="E24">
        <f t="shared" si="0"/>
        <v>-1.9361634275674586</v>
      </c>
      <c r="G24">
        <v>2.5283333333333333</v>
      </c>
      <c r="H24">
        <v>3.21</v>
      </c>
      <c r="K24">
        <v>407</v>
      </c>
      <c r="L24">
        <v>3.21</v>
      </c>
      <c r="N24">
        <v>5</v>
      </c>
      <c r="O24">
        <f t="shared" si="3"/>
        <v>-0.10088225730283785</v>
      </c>
      <c r="P24">
        <f t="shared" si="4"/>
        <v>0.58224954241303184</v>
      </c>
    </row>
    <row r="25" spans="2:16">
      <c r="B25">
        <v>406</v>
      </c>
      <c r="C25">
        <f t="shared" si="2"/>
        <v>2.2864596835194755</v>
      </c>
      <c r="D25">
        <f t="shared" si="5"/>
        <v>-0.2163489555051723</v>
      </c>
      <c r="E25">
        <f t="shared" si="0"/>
        <v>-1.9790695383247994</v>
      </c>
      <c r="G25">
        <v>2.3739999999999997</v>
      </c>
      <c r="H25">
        <v>3.19</v>
      </c>
      <c r="K25">
        <v>406</v>
      </c>
      <c r="L25">
        <v>3.19</v>
      </c>
      <c r="O25">
        <f t="shared" si="3"/>
        <v>-0.2163489555051723</v>
      </c>
      <c r="P25">
        <f t="shared" si="4"/>
        <v>0.58123440253204617</v>
      </c>
    </row>
    <row r="26" spans="2:16">
      <c r="B26">
        <v>405</v>
      </c>
      <c r="C26">
        <f t="shared" si="2"/>
        <v>2.2761776254174899</v>
      </c>
      <c r="D26">
        <f t="shared" si="5"/>
        <v>-0.33039207504205176</v>
      </c>
      <c r="E26">
        <f t="shared" si="0"/>
        <v>-2.1506939813541619</v>
      </c>
      <c r="G26">
        <v>2.3400000000000003</v>
      </c>
      <c r="H26">
        <v>3.11</v>
      </c>
      <c r="K26">
        <v>405</v>
      </c>
      <c r="L26">
        <v>3.11</v>
      </c>
      <c r="O26">
        <f t="shared" si="3"/>
        <v>-0.33039207504205176</v>
      </c>
      <c r="P26">
        <f t="shared" si="4"/>
        <v>0.57948483123429506</v>
      </c>
    </row>
    <row r="27" spans="2:16">
      <c r="B27">
        <v>404</v>
      </c>
      <c r="C27">
        <f t="shared" si="2"/>
        <v>2.1618653324012969</v>
      </c>
      <c r="D27">
        <f t="shared" si="5"/>
        <v>-0.44132095877273236</v>
      </c>
      <c r="E27">
        <f t="shared" si="0"/>
        <v>-1.9576164829461284</v>
      </c>
      <c r="G27">
        <v>1.9620000000000002</v>
      </c>
      <c r="H27">
        <v>3.2</v>
      </c>
      <c r="K27">
        <v>404</v>
      </c>
      <c r="L27">
        <v>3.2</v>
      </c>
      <c r="O27">
        <f t="shared" si="3"/>
        <v>-0.44132095877273236</v>
      </c>
      <c r="P27">
        <f t="shared" si="4"/>
        <v>0.5770153495260878</v>
      </c>
    </row>
    <row r="28" spans="2:16">
      <c r="B28">
        <v>403</v>
      </c>
      <c r="C28">
        <f t="shared" si="2"/>
        <v>2.2298075594673588</v>
      </c>
      <c r="D28">
        <f t="shared" si="5"/>
        <v>-0.55109082270498944</v>
      </c>
      <c r="E28">
        <f t="shared" si="0"/>
        <v>-2.0648817598394804</v>
      </c>
      <c r="G28">
        <v>2.186666666666667</v>
      </c>
      <c r="H28">
        <v>3.15</v>
      </c>
      <c r="K28">
        <v>403</v>
      </c>
      <c r="L28">
        <v>3.15</v>
      </c>
      <c r="O28">
        <f t="shared" si="3"/>
        <v>-0.55109082270498944</v>
      </c>
      <c r="P28">
        <f t="shared" si="4"/>
        <v>0.57383963182535913</v>
      </c>
    </row>
    <row r="29" spans="2:16">
      <c r="B29">
        <v>402</v>
      </c>
      <c r="C29">
        <f t="shared" si="2"/>
        <v>2.1421076521268931</v>
      </c>
      <c r="D29">
        <f t="shared" si="5"/>
        <v>-0.66036684341878771</v>
      </c>
      <c r="E29">
        <f t="shared" si="0"/>
        <v>-2.0219756490821399</v>
      </c>
      <c r="G29">
        <v>1.8966666666666667</v>
      </c>
      <c r="H29">
        <v>3.17</v>
      </c>
      <c r="K29">
        <v>402</v>
      </c>
      <c r="L29">
        <v>3.17</v>
      </c>
      <c r="O29">
        <f t="shared" si="3"/>
        <v>-0.66036684341878771</v>
      </c>
      <c r="P29">
        <f t="shared" si="4"/>
        <v>0.56996296729376306</v>
      </c>
    </row>
    <row r="30" spans="2:16">
      <c r="B30">
        <v>401</v>
      </c>
      <c r="C30">
        <f t="shared" si="2"/>
        <v>2.0269889231811327</v>
      </c>
      <c r="D30">
        <f t="shared" si="5"/>
        <v>-0.76457341231861187</v>
      </c>
      <c r="E30">
        <f t="shared" si="0"/>
        <v>-1.9576164829461284</v>
      </c>
      <c r="G30">
        <v>1.516</v>
      </c>
      <c r="H30">
        <v>3.2</v>
      </c>
      <c r="K30">
        <v>401</v>
      </c>
      <c r="L30">
        <v>3.2</v>
      </c>
      <c r="O30">
        <f t="shared" si="3"/>
        <v>-0.76457341231861187</v>
      </c>
      <c r="P30">
        <f t="shared" si="4"/>
        <v>0.56540315847540334</v>
      </c>
    </row>
    <row r="31" spans="2:16">
      <c r="B31">
        <v>400</v>
      </c>
      <c r="C31">
        <f t="shared" si="2"/>
        <v>1.8975559564855493</v>
      </c>
      <c r="D31">
        <f t="shared" si="5"/>
        <v>-0.86266741158588056</v>
      </c>
      <c r="E31">
        <f t="shared" si="0"/>
        <v>-1.7001798184020855</v>
      </c>
      <c r="G31">
        <v>1.0880000000000001</v>
      </c>
      <c r="H31">
        <v>3.32</v>
      </c>
      <c r="K31">
        <v>400</v>
      </c>
      <c r="L31">
        <v>3.32</v>
      </c>
      <c r="O31">
        <f t="shared" si="3"/>
        <v>-0.86266741158588056</v>
      </c>
      <c r="P31">
        <f t="shared" si="4"/>
        <v>0.560195987838909</v>
      </c>
    </row>
    <row r="32" spans="2:16">
      <c r="B32">
        <v>399</v>
      </c>
      <c r="C32">
        <f t="shared" si="2"/>
        <v>1.6761892938192711</v>
      </c>
      <c r="D32">
        <f t="shared" si="5"/>
        <v>-0.9519931741172496</v>
      </c>
      <c r="E32">
        <f t="shared" si="0"/>
        <v>-1.3569309323433603</v>
      </c>
      <c r="G32">
        <v>0.35599999999999998</v>
      </c>
      <c r="H32">
        <v>3.48</v>
      </c>
      <c r="K32">
        <v>399</v>
      </c>
      <c r="L32">
        <v>3.48</v>
      </c>
      <c r="O32">
        <f t="shared" si="3"/>
        <v>-0.9519931741172496</v>
      </c>
      <c r="P32">
        <f t="shared" si="4"/>
        <v>0.55438907396465897</v>
      </c>
    </row>
    <row r="33" spans="2:16">
      <c r="B33">
        <v>398</v>
      </c>
      <c r="C33">
        <f t="shared" si="2"/>
        <v>1.514095671976204</v>
      </c>
      <c r="D33">
        <f t="shared" si="5"/>
        <v>-1.0317343468373075</v>
      </c>
      <c r="E33">
        <f t="shared" si="0"/>
        <v>-1.2282126000713383</v>
      </c>
      <c r="G33">
        <v>-0.18</v>
      </c>
      <c r="H33">
        <v>3.54</v>
      </c>
      <c r="K33">
        <v>398</v>
      </c>
      <c r="L33">
        <v>3.54</v>
      </c>
      <c r="O33">
        <f t="shared" si="3"/>
        <v>-1.0317343468373075</v>
      </c>
      <c r="P33">
        <f t="shared" si="4"/>
        <v>0.54804114589760444</v>
      </c>
    </row>
    <row r="34" spans="2:16">
      <c r="B34">
        <v>397</v>
      </c>
      <c r="C34">
        <f t="shared" si="2"/>
        <v>1.5147004989233794</v>
      </c>
      <c r="D34">
        <f t="shared" si="5"/>
        <v>-1.1074391071289424</v>
      </c>
      <c r="E34">
        <f t="shared" si="0"/>
        <v>-1.3783839877220301</v>
      </c>
      <c r="G34">
        <v>-0.17800000000000002</v>
      </c>
      <c r="H34">
        <v>3.47</v>
      </c>
      <c r="K34">
        <v>397</v>
      </c>
      <c r="L34">
        <v>3.47</v>
      </c>
      <c r="O34">
        <f t="shared" si="3"/>
        <v>-1.1074391071289424</v>
      </c>
      <c r="P34">
        <f t="shared" si="4"/>
        <v>0.54119579084491243</v>
      </c>
    </row>
    <row r="35" spans="2:16">
      <c r="B35">
        <v>396</v>
      </c>
      <c r="C35">
        <f t="shared" si="2"/>
        <v>1.3031622741487048</v>
      </c>
      <c r="D35">
        <f t="shared" si="5"/>
        <v>-1.1778715871418792</v>
      </c>
      <c r="E35">
        <f t="shared" si="0"/>
        <v>-0.84205760325527224</v>
      </c>
      <c r="G35">
        <v>-0.87750000000000006</v>
      </c>
      <c r="H35">
        <v>3.72</v>
      </c>
      <c r="K35">
        <v>396</v>
      </c>
      <c r="L35">
        <v>3.72</v>
      </c>
      <c r="O35">
        <f t="shared" si="3"/>
        <v>-1.1778715871418792</v>
      </c>
      <c r="P35">
        <f t="shared" si="4"/>
        <v>0.53388279662324578</v>
      </c>
    </row>
    <row r="36" spans="2:16">
      <c r="B36">
        <v>395</v>
      </c>
      <c r="C36">
        <f t="shared" si="2"/>
        <v>1.1318450413612096</v>
      </c>
      <c r="D36">
        <f t="shared" si="5"/>
        <v>-1.2387345949930495</v>
      </c>
      <c r="E36">
        <f t="shared" si="0"/>
        <v>-0.75624538174059186</v>
      </c>
      <c r="G36">
        <v>-1.4440000000000002</v>
      </c>
      <c r="H36">
        <v>3.76</v>
      </c>
      <c r="K36">
        <v>395</v>
      </c>
      <c r="L36">
        <v>3.76</v>
      </c>
      <c r="O36">
        <f t="shared" si="3"/>
        <v>-1.2387345949930495</v>
      </c>
      <c r="P36">
        <f t="shared" si="4"/>
        <v>0.52614965684041404</v>
      </c>
    </row>
    <row r="37" spans="2:16">
      <c r="B37">
        <v>394</v>
      </c>
      <c r="C37">
        <f t="shared" si="2"/>
        <v>1.1753925815578545</v>
      </c>
      <c r="D37">
        <f t="shared" si="5"/>
        <v>-1.2964039993779115</v>
      </c>
      <c r="E37">
        <f t="shared" si="0"/>
        <v>-0.41299649568186653</v>
      </c>
      <c r="G37">
        <v>-1.2999999999999998</v>
      </c>
      <c r="H37">
        <v>3.92</v>
      </c>
      <c r="K37">
        <v>394</v>
      </c>
      <c r="L37">
        <v>3.92</v>
      </c>
      <c r="O37">
        <f t="shared" si="3"/>
        <v>-1.2964039993779115</v>
      </c>
      <c r="P37">
        <f t="shared" si="4"/>
        <v>0.51803721333842701</v>
      </c>
    </row>
    <row r="38" spans="2:16">
      <c r="B38">
        <v>393</v>
      </c>
      <c r="C38">
        <f t="shared" si="2"/>
        <v>0.69052297890539616</v>
      </c>
      <c r="D38">
        <f t="shared" si="5"/>
        <v>-1.3430425588116905</v>
      </c>
      <c r="E38">
        <f t="shared" si="0"/>
        <v>-0.54171482795388848</v>
      </c>
      <c r="G38">
        <v>-2.9033333333333329</v>
      </c>
      <c r="H38">
        <v>3.86</v>
      </c>
      <c r="K38">
        <v>393</v>
      </c>
      <c r="L38">
        <v>3.86</v>
      </c>
      <c r="O38">
        <f t="shared" si="3"/>
        <v>-1.3430425588116905</v>
      </c>
      <c r="P38">
        <f t="shared" si="4"/>
        <v>0.50959098435222028</v>
      </c>
    </row>
    <row r="39" spans="2:16">
      <c r="B39">
        <v>392</v>
      </c>
      <c r="C39">
        <f t="shared" si="2"/>
        <v>0.36290838251859969</v>
      </c>
      <c r="D39">
        <f t="shared" si="5"/>
        <v>-1.3693730756904834</v>
      </c>
      <c r="E39">
        <f t="shared" si="0"/>
        <v>-0.30573121878851439</v>
      </c>
      <c r="G39">
        <v>-3.9866666666666668</v>
      </c>
      <c r="H39">
        <v>3.97</v>
      </c>
      <c r="K39">
        <v>392</v>
      </c>
      <c r="L39">
        <v>3.97</v>
      </c>
      <c r="O39">
        <f t="shared" si="3"/>
        <v>-1.3693730756904834</v>
      </c>
      <c r="P39">
        <f t="shared" si="4"/>
        <v>0.50091125432181327</v>
      </c>
    </row>
    <row r="40" spans="2:16">
      <c r="B40">
        <v>391</v>
      </c>
      <c r="C40">
        <f t="shared" si="2"/>
        <v>0.12904196294402498</v>
      </c>
      <c r="D40">
        <f t="shared" si="5"/>
        <v>-1.3816693745753217</v>
      </c>
      <c r="E40">
        <f t="shared" si="0"/>
        <v>-0.24137205265250386</v>
      </c>
      <c r="G40">
        <v>-4.7600000000000007</v>
      </c>
      <c r="H40">
        <v>4</v>
      </c>
      <c r="K40">
        <v>391</v>
      </c>
      <c r="L40">
        <v>4</v>
      </c>
      <c r="O40">
        <f t="shared" si="3"/>
        <v>-1.3816693745753217</v>
      </c>
      <c r="P40">
        <f t="shared" si="4"/>
        <v>0.49210791848096269</v>
      </c>
    </row>
    <row r="41" spans="2:16">
      <c r="B41">
        <v>390</v>
      </c>
      <c r="C41">
        <f t="shared" si="2"/>
        <v>-4.5349806824946159E-2</v>
      </c>
      <c r="D41">
        <f t="shared" si="5"/>
        <v>-1.383761260017518</v>
      </c>
      <c r="E41">
        <f t="shared" si="0"/>
        <v>-0.32718427416718521</v>
      </c>
      <c r="G41">
        <v>-5.336666666666666</v>
      </c>
      <c r="H41">
        <v>3.96</v>
      </c>
      <c r="K41">
        <v>390</v>
      </c>
      <c r="L41">
        <v>3.96</v>
      </c>
      <c r="O41">
        <f t="shared" si="3"/>
        <v>-1.383761260017518</v>
      </c>
      <c r="P41">
        <f t="shared" si="4"/>
        <v>0.48325854045026562</v>
      </c>
    </row>
    <row r="42" spans="2:16">
      <c r="B42">
        <v>389</v>
      </c>
      <c r="C42">
        <f t="shared" si="2"/>
        <v>-0.3447391456768803</v>
      </c>
      <c r="D42">
        <f t="shared" si="5"/>
        <v>-1.3740109866497348</v>
      </c>
      <c r="E42">
        <f t="shared" si="0"/>
        <v>-0.47735566181787703</v>
      </c>
      <c r="G42">
        <v>-6.3266666666666671</v>
      </c>
      <c r="H42">
        <v>3.89</v>
      </c>
      <c r="K42">
        <v>389</v>
      </c>
      <c r="L42">
        <v>3.89</v>
      </c>
      <c r="O42">
        <f t="shared" si="3"/>
        <v>-1.3740109866497348</v>
      </c>
      <c r="P42">
        <f t="shared" si="4"/>
        <v>0.47443366926093039</v>
      </c>
    </row>
    <row r="43" spans="2:16">
      <c r="B43">
        <v>388</v>
      </c>
      <c r="C43">
        <f t="shared" si="2"/>
        <v>-0.16732324117203085</v>
      </c>
      <c r="D43">
        <f t="shared" si="5"/>
        <v>-1.3612119872904462</v>
      </c>
      <c r="E43">
        <f t="shared" si="0"/>
        <v>-0.41299649568186653</v>
      </c>
      <c r="G43">
        <v>-5.7400000000000011</v>
      </c>
      <c r="H43">
        <v>3.92</v>
      </c>
      <c r="K43">
        <v>388</v>
      </c>
      <c r="L43">
        <v>3.92</v>
      </c>
      <c r="O43">
        <f t="shared" si="3"/>
        <v>-1.3612119872904462</v>
      </c>
      <c r="P43">
        <f t="shared" si="4"/>
        <v>0.46568095574432183</v>
      </c>
    </row>
    <row r="44" spans="2:16">
      <c r="B44">
        <v>387</v>
      </c>
      <c r="C44">
        <f t="shared" si="2"/>
        <v>9.1744301201528516E-2</v>
      </c>
      <c r="D44">
        <f t="shared" si="5"/>
        <v>-1.3593228916858835</v>
      </c>
      <c r="E44">
        <f t="shared" si="0"/>
        <v>-0.2628251080311737</v>
      </c>
      <c r="G44">
        <v>-4.8833333333333329</v>
      </c>
      <c r="H44">
        <v>3.99</v>
      </c>
      <c r="K44">
        <v>387</v>
      </c>
      <c r="L44">
        <v>3.99</v>
      </c>
      <c r="O44">
        <f t="shared" si="3"/>
        <v>-1.3593228916858835</v>
      </c>
      <c r="P44">
        <f t="shared" si="4"/>
        <v>0.45697524413159757</v>
      </c>
    </row>
    <row r="45" spans="2:16">
      <c r="B45">
        <v>386</v>
      </c>
      <c r="C45">
        <f t="shared" si="2"/>
        <v>0.49798640072115574</v>
      </c>
      <c r="D45">
        <f t="shared" si="5"/>
        <v>-1.3740632105804409</v>
      </c>
      <c r="E45">
        <f t="shared" si="0"/>
        <v>-0.19846594189516414</v>
      </c>
      <c r="G45">
        <v>-3.54</v>
      </c>
      <c r="H45">
        <v>4.0199999999999996</v>
      </c>
      <c r="K45">
        <v>386</v>
      </c>
      <c r="L45">
        <v>4.0199999999999996</v>
      </c>
      <c r="O45">
        <f t="shared" si="3"/>
        <v>-1.3740632105804409</v>
      </c>
      <c r="P45">
        <f t="shared" si="4"/>
        <v>0.44822840860434532</v>
      </c>
    </row>
    <row r="46" spans="2:16">
      <c r="B46">
        <v>385</v>
      </c>
      <c r="C46">
        <f t="shared" si="2"/>
        <v>0.17137984924631908</v>
      </c>
      <c r="D46">
        <f t="shared" si="5"/>
        <v>-1.3907940199983779</v>
      </c>
      <c r="E46">
        <f t="shared" si="0"/>
        <v>5.8970722648879821E-2</v>
      </c>
      <c r="G46">
        <v>-4.6199999999999992</v>
      </c>
      <c r="H46">
        <v>4.1399999999999997</v>
      </c>
      <c r="K46">
        <v>385</v>
      </c>
      <c r="L46">
        <v>4.1399999999999997</v>
      </c>
      <c r="O46">
        <f t="shared" si="3"/>
        <v>-1.3907940199983779</v>
      </c>
      <c r="P46">
        <f t="shared" si="4"/>
        <v>0.43938086546649308</v>
      </c>
    </row>
    <row r="47" spans="2:16">
      <c r="B47">
        <v>384</v>
      </c>
      <c r="C47">
        <f t="shared" si="2"/>
        <v>-6.2486570328255768E-2</v>
      </c>
      <c r="D47">
        <f t="shared" si="5"/>
        <v>-1.393515807504935</v>
      </c>
      <c r="E47">
        <f t="shared" si="0"/>
        <v>-6.9747609623141221E-2</v>
      </c>
      <c r="G47">
        <v>-5.3933333333333335</v>
      </c>
      <c r="H47">
        <v>4.08</v>
      </c>
      <c r="K47">
        <v>384</v>
      </c>
      <c r="L47">
        <v>4.08</v>
      </c>
      <c r="O47">
        <f t="shared" si="3"/>
        <v>-1.393515807504935</v>
      </c>
      <c r="P47">
        <f t="shared" si="4"/>
        <v>0.4304710740184825</v>
      </c>
    </row>
    <row r="48" spans="2:16">
      <c r="B48">
        <v>383</v>
      </c>
      <c r="C48">
        <f t="shared" si="2"/>
        <v>-0.16959134222393898</v>
      </c>
      <c r="D48">
        <f t="shared" si="5"/>
        <v>-1.3877150200806929</v>
      </c>
      <c r="E48">
        <f t="shared" si="0"/>
        <v>1.6064611891540112E-2</v>
      </c>
      <c r="G48">
        <v>-5.7474999999999996</v>
      </c>
      <c r="H48">
        <v>4.12</v>
      </c>
      <c r="K48">
        <v>383</v>
      </c>
      <c r="L48">
        <v>4.12</v>
      </c>
      <c r="O48">
        <f t="shared" si="3"/>
        <v>-1.3877150200806929</v>
      </c>
      <c r="P48">
        <f t="shared" si="4"/>
        <v>0.42157113537020852</v>
      </c>
    </row>
    <row r="49" spans="2:16">
      <c r="B49">
        <v>382</v>
      </c>
      <c r="C49">
        <f t="shared" si="2"/>
        <v>6.5535133490584749E-2</v>
      </c>
      <c r="D49">
        <f t="shared" si="5"/>
        <v>-1.3851141351434026</v>
      </c>
      <c r="E49">
        <f t="shared" si="0"/>
        <v>-0.1341067757591527</v>
      </c>
      <c r="G49">
        <v>-4.97</v>
      </c>
      <c r="H49">
        <v>4.05</v>
      </c>
      <c r="K49">
        <v>382</v>
      </c>
      <c r="L49">
        <v>4.05</v>
      </c>
      <c r="O49">
        <f t="shared" si="3"/>
        <v>-1.3851141351434026</v>
      </c>
      <c r="P49">
        <f t="shared" si="4"/>
        <v>0.4126980820734914</v>
      </c>
    </row>
    <row r="50" spans="2:16">
      <c r="B50">
        <v>381</v>
      </c>
      <c r="C50">
        <f t="shared" si="2"/>
        <v>0.16331548995064391</v>
      </c>
      <c r="D50">
        <f t="shared" si="5"/>
        <v>-1.3908342564763161</v>
      </c>
      <c r="E50">
        <f t="shared" si="0"/>
        <v>8.0423778027551587E-2</v>
      </c>
      <c r="G50">
        <v>-4.6466666666666665</v>
      </c>
      <c r="H50">
        <v>4.1500000000000004</v>
      </c>
      <c r="K50">
        <v>381</v>
      </c>
      <c r="L50">
        <v>4.1500000000000004</v>
      </c>
      <c r="O50">
        <f t="shared" si="3"/>
        <v>-1.3908342564763161</v>
      </c>
      <c r="P50">
        <f t="shared" si="4"/>
        <v>0.40381504722030831</v>
      </c>
    </row>
    <row r="51" spans="2:16">
      <c r="B51">
        <v>380</v>
      </c>
      <c r="C51">
        <f t="shared" si="2"/>
        <v>4.2854122971498806E-2</v>
      </c>
      <c r="D51">
        <f t="shared" si="5"/>
        <v>-1.395987465951305</v>
      </c>
      <c r="E51">
        <f t="shared" si="0"/>
        <v>0.16623599954223292</v>
      </c>
      <c r="G51">
        <v>-5.0449999999999999</v>
      </c>
      <c r="H51">
        <v>4.1900000000000004</v>
      </c>
      <c r="K51">
        <v>380</v>
      </c>
      <c r="L51">
        <v>4.1900000000000004</v>
      </c>
      <c r="O51">
        <f t="shared" si="3"/>
        <v>-1.395987465951305</v>
      </c>
      <c r="P51">
        <f t="shared" si="4"/>
        <v>0.39489721770853992</v>
      </c>
    </row>
    <row r="52" spans="2:16">
      <c r="B52">
        <v>379</v>
      </c>
      <c r="C52">
        <f t="shared" si="2"/>
        <v>-0.14615429802088339</v>
      </c>
      <c r="D52">
        <f t="shared" si="5"/>
        <v>-1.3934054780759455</v>
      </c>
      <c r="E52">
        <f t="shared" si="0"/>
        <v>0.12332988878489129</v>
      </c>
      <c r="G52">
        <v>-5.669999999999999</v>
      </c>
      <c r="H52">
        <v>4.17</v>
      </c>
      <c r="K52">
        <v>379</v>
      </c>
      <c r="L52">
        <v>4.17</v>
      </c>
      <c r="O52">
        <f t="shared" si="3"/>
        <v>-1.3934054780759455</v>
      </c>
      <c r="P52">
        <f t="shared" si="4"/>
        <v>0.38597116028765271</v>
      </c>
    </row>
    <row r="53" spans="2:16">
      <c r="B53">
        <v>378</v>
      </c>
      <c r="C53">
        <f t="shared" si="2"/>
        <v>-0.35985981935627059</v>
      </c>
      <c r="D53">
        <f t="shared" si="5"/>
        <v>-1.3807576552121035</v>
      </c>
      <c r="E53">
        <f t="shared" si="0"/>
        <v>0.16623599954223292</v>
      </c>
      <c r="G53">
        <v>-6.376666666666666</v>
      </c>
      <c r="H53">
        <v>4.1900000000000004</v>
      </c>
      <c r="K53">
        <v>378</v>
      </c>
      <c r="L53">
        <v>4.1900000000000004</v>
      </c>
      <c r="O53">
        <f t="shared" si="3"/>
        <v>-1.3807576552121035</v>
      </c>
      <c r="P53">
        <f t="shared" si="4"/>
        <v>0.37709383826113096</v>
      </c>
    </row>
    <row r="54" spans="2:16">
      <c r="B54">
        <v>377</v>
      </c>
      <c r="C54">
        <f t="shared" si="2"/>
        <v>-0.38430490847128546</v>
      </c>
      <c r="D54">
        <f t="shared" si="5"/>
        <v>-1.3621572578400538</v>
      </c>
      <c r="E54">
        <f t="shared" si="0"/>
        <v>0.18768905492090276</v>
      </c>
      <c r="G54">
        <v>-6.4574999999999996</v>
      </c>
      <c r="H54">
        <v>4.2</v>
      </c>
      <c r="K54">
        <v>377</v>
      </c>
      <c r="L54">
        <v>4.2</v>
      </c>
      <c r="O54">
        <f t="shared" si="3"/>
        <v>-1.3621572578400538</v>
      </c>
      <c r="P54">
        <f t="shared" si="4"/>
        <v>0.36831651053936404</v>
      </c>
    </row>
    <row r="55" spans="2:16">
      <c r="B55">
        <v>376</v>
      </c>
      <c r="C55">
        <f t="shared" si="2"/>
        <v>-0.51711482562193267</v>
      </c>
      <c r="D55">
        <f t="shared" si="5"/>
        <v>-1.3396262715863938</v>
      </c>
      <c r="E55">
        <f t="shared" si="0"/>
        <v>0.20914211029957261</v>
      </c>
      <c r="G55">
        <v>-6.8966666666666656</v>
      </c>
      <c r="H55">
        <v>4.21</v>
      </c>
      <c r="K55">
        <v>376</v>
      </c>
      <c r="L55">
        <v>4.21</v>
      </c>
      <c r="O55">
        <f t="shared" si="3"/>
        <v>-1.3396262715863938</v>
      </c>
      <c r="P55">
        <f t="shared" si="4"/>
        <v>0.3596708032451994</v>
      </c>
    </row>
    <row r="56" spans="2:16">
      <c r="B56">
        <v>375</v>
      </c>
      <c r="C56">
        <f t="shared" si="2"/>
        <v>-0.68646637083110773</v>
      </c>
      <c r="D56">
        <f t="shared" si="5"/>
        <v>-1.30954275958105</v>
      </c>
      <c r="E56">
        <f t="shared" si="0"/>
        <v>0.18768905492090276</v>
      </c>
      <c r="G56">
        <v>-7.456666666666667</v>
      </c>
      <c r="H56">
        <v>4.2</v>
      </c>
      <c r="K56">
        <v>375</v>
      </c>
      <c r="L56">
        <v>4.2</v>
      </c>
      <c r="O56">
        <f t="shared" si="3"/>
        <v>-1.30954275958105</v>
      </c>
      <c r="P56">
        <f t="shared" si="4"/>
        <v>0.35119346234546356</v>
      </c>
    </row>
    <row r="57" spans="2:16">
      <c r="B57">
        <v>374</v>
      </c>
      <c r="C57">
        <f t="shared" si="2"/>
        <v>-0.70763531398225465</v>
      </c>
      <c r="D57">
        <f t="shared" si="5"/>
        <v>-1.27469718796914</v>
      </c>
      <c r="E57">
        <f t="shared" si="0"/>
        <v>0.48803183022228647</v>
      </c>
      <c r="G57">
        <v>-7.5266666666666673</v>
      </c>
      <c r="H57">
        <v>4.34</v>
      </c>
      <c r="K57">
        <v>374</v>
      </c>
      <c r="L57">
        <v>4.34</v>
      </c>
      <c r="O57">
        <f t="shared" si="3"/>
        <v>-1.27469718796914</v>
      </c>
      <c r="P57">
        <f t="shared" si="4"/>
        <v>0.34292389451330296</v>
      </c>
    </row>
    <row r="58" spans="2:16">
      <c r="B58">
        <v>373</v>
      </c>
      <c r="C58">
        <f t="shared" si="2"/>
        <v>-0.30139321446262718</v>
      </c>
      <c r="D58">
        <f t="shared" si="5"/>
        <v>-1.2494765199006601</v>
      </c>
      <c r="E58">
        <f t="shared" si="0"/>
        <v>0.38076655332893528</v>
      </c>
      <c r="G58">
        <v>-6.1833333333333336</v>
      </c>
      <c r="H58">
        <v>4.29</v>
      </c>
      <c r="K58">
        <v>373</v>
      </c>
      <c r="L58">
        <v>4.29</v>
      </c>
      <c r="O58">
        <f t="shared" si="3"/>
        <v>-1.2494765199006601</v>
      </c>
      <c r="P58">
        <f t="shared" si="4"/>
        <v>0.33484653864811958</v>
      </c>
    </row>
    <row r="59" spans="2:16">
      <c r="B59">
        <v>372</v>
      </c>
      <c r="C59">
        <f t="shared" si="2"/>
        <v>-0.10910864750637654</v>
      </c>
      <c r="D59">
        <f t="shared" si="5"/>
        <v>-1.2392160258607448</v>
      </c>
      <c r="E59">
        <f t="shared" si="0"/>
        <v>0.65965627325164911</v>
      </c>
      <c r="G59">
        <v>-5.5474999999999994</v>
      </c>
      <c r="H59">
        <v>4.42</v>
      </c>
      <c r="K59">
        <v>372</v>
      </c>
      <c r="L59">
        <v>4.42</v>
      </c>
      <c r="O59">
        <f t="shared" si="3"/>
        <v>-1.2392160258607448</v>
      </c>
      <c r="P59">
        <f t="shared" si="4"/>
        <v>0.3268827225016831</v>
      </c>
    </row>
    <row r="60" spans="2:16">
      <c r="B60">
        <v>371</v>
      </c>
      <c r="C60">
        <f t="shared" si="2"/>
        <v>-0.38052474005143799</v>
      </c>
      <c r="D60">
        <f t="shared" si="5"/>
        <v>-1.2269776393387373</v>
      </c>
      <c r="E60">
        <f t="shared" si="0"/>
        <v>0.33786044257159364</v>
      </c>
      <c r="G60">
        <v>-6.4450000000000003</v>
      </c>
      <c r="H60">
        <v>4.2699999999999996</v>
      </c>
      <c r="K60">
        <v>371</v>
      </c>
      <c r="L60">
        <v>4.2699999999999996</v>
      </c>
      <c r="O60">
        <f t="shared" si="3"/>
        <v>-1.2269776393387373</v>
      </c>
      <c r="P60">
        <f t="shared" si="4"/>
        <v>0.31899090277304476</v>
      </c>
    </row>
    <row r="61" spans="2:16">
      <c r="B61">
        <v>370</v>
      </c>
      <c r="C61">
        <f t="shared" si="2"/>
        <v>-0.47477693931963932</v>
      </c>
      <c r="D61">
        <f t="shared" si="5"/>
        <v>-1.2055993738628572</v>
      </c>
      <c r="E61">
        <f t="shared" si="0"/>
        <v>0.5309379409796281</v>
      </c>
      <c r="G61">
        <v>-6.7566666666666668</v>
      </c>
      <c r="H61">
        <v>4.3600000000000003</v>
      </c>
      <c r="K61">
        <v>370</v>
      </c>
      <c r="L61">
        <v>4.3600000000000003</v>
      </c>
      <c r="O61">
        <f t="shared" si="3"/>
        <v>-1.2055993738628572</v>
      </c>
      <c r="P61">
        <f t="shared" si="4"/>
        <v>0.31120665633079964</v>
      </c>
    </row>
    <row r="62" spans="2:16">
      <c r="B62">
        <v>369</v>
      </c>
      <c r="C62">
        <f t="shared" si="2"/>
        <v>-0.60179059822652037</v>
      </c>
      <c r="D62">
        <f t="shared" si="5"/>
        <v>-1.1786905682618909</v>
      </c>
      <c r="E62">
        <f t="shared" si="0"/>
        <v>0.57384405173696773</v>
      </c>
      <c r="G62">
        <v>-7.1766666666666667</v>
      </c>
      <c r="H62">
        <v>4.38</v>
      </c>
      <c r="K62">
        <v>369</v>
      </c>
      <c r="L62">
        <v>4.38</v>
      </c>
      <c r="O62">
        <f t="shared" si="3"/>
        <v>-1.1786905682618909</v>
      </c>
      <c r="P62">
        <f t="shared" si="4"/>
        <v>0.30357692851600043</v>
      </c>
    </row>
    <row r="63" spans="2:16">
      <c r="B63">
        <v>368</v>
      </c>
      <c r="C63">
        <f t="shared" si="2"/>
        <v>-0.8255765686815012</v>
      </c>
      <c r="D63">
        <f t="shared" si="5"/>
        <v>-1.1430135259250249</v>
      </c>
      <c r="E63">
        <f t="shared" si="0"/>
        <v>0.61675016249430936</v>
      </c>
      <c r="G63">
        <v>-7.916666666666667</v>
      </c>
      <c r="H63">
        <v>4.4000000000000004</v>
      </c>
      <c r="K63">
        <v>368</v>
      </c>
      <c r="L63">
        <v>4.4000000000000004</v>
      </c>
      <c r="O63">
        <f t="shared" si="3"/>
        <v>-1.1430135259250249</v>
      </c>
      <c r="P63">
        <f t="shared" si="4"/>
        <v>0.29614747541460229</v>
      </c>
    </row>
    <row r="64" spans="2:16">
      <c r="B64">
        <v>367</v>
      </c>
      <c r="C64">
        <f t="shared" si="2"/>
        <v>-0.60809087892626634</v>
      </c>
      <c r="D64">
        <f t="shared" si="5"/>
        <v>-1.1071790080720687</v>
      </c>
      <c r="E64">
        <f t="shared" si="0"/>
        <v>0.55239099635829791</v>
      </c>
      <c r="G64">
        <v>-7.1974999999999998</v>
      </c>
      <c r="H64">
        <v>4.37</v>
      </c>
      <c r="K64">
        <v>367</v>
      </c>
      <c r="L64">
        <v>4.37</v>
      </c>
      <c r="O64">
        <f t="shared" si="3"/>
        <v>-1.1071790080720687</v>
      </c>
      <c r="P64">
        <f t="shared" si="4"/>
        <v>0.2889468593058116</v>
      </c>
    </row>
    <row r="65" spans="2:16">
      <c r="B65">
        <v>366</v>
      </c>
      <c r="C65">
        <f t="shared" si="2"/>
        <v>-0.7308203469573199</v>
      </c>
      <c r="D65">
        <f t="shared" si="5"/>
        <v>-1.0737129219811086</v>
      </c>
      <c r="E65">
        <f t="shared" si="0"/>
        <v>0.44512571946494672</v>
      </c>
      <c r="G65">
        <v>-7.6033333333333326</v>
      </c>
      <c r="H65">
        <v>4.32</v>
      </c>
      <c r="K65">
        <v>366</v>
      </c>
      <c r="L65">
        <v>4.32</v>
      </c>
      <c r="O65">
        <f t="shared" si="3"/>
        <v>-1.0737129219811086</v>
      </c>
      <c r="P65">
        <f t="shared" si="4"/>
        <v>0.28196800512964143</v>
      </c>
    </row>
    <row r="66" spans="2:16">
      <c r="B66">
        <v>365</v>
      </c>
      <c r="C66">
        <f t="shared" si="2"/>
        <v>-0.66630547259192041</v>
      </c>
      <c r="D66">
        <f t="shared" si="5"/>
        <v>-1.0387917621214753</v>
      </c>
      <c r="E66">
        <f t="shared" si="0"/>
        <v>0.74546849476633048</v>
      </c>
      <c r="G66">
        <v>-7.3900000000000006</v>
      </c>
      <c r="H66">
        <v>4.46</v>
      </c>
      <c r="K66">
        <v>365</v>
      </c>
      <c r="L66">
        <v>4.46</v>
      </c>
      <c r="O66">
        <f t="shared" si="3"/>
        <v>-1.0387917621214753</v>
      </c>
      <c r="P66">
        <f t="shared" si="4"/>
        <v>0.27520799014051317</v>
      </c>
    </row>
    <row r="67" spans="2:16">
      <c r="B67">
        <v>364</v>
      </c>
      <c r="C67">
        <f t="shared" si="2"/>
        <v>-0.82960874832933851</v>
      </c>
      <c r="D67">
        <f t="shared" si="5"/>
        <v>-1.0014013861695483</v>
      </c>
      <c r="E67">
        <f t="shared" si="0"/>
        <v>0.5309379409796281</v>
      </c>
      <c r="G67">
        <v>-7.93</v>
      </c>
      <c r="H67">
        <v>4.3600000000000003</v>
      </c>
      <c r="K67">
        <v>364</v>
      </c>
      <c r="L67">
        <v>4.3600000000000003</v>
      </c>
      <c r="O67">
        <f t="shared" si="3"/>
        <v>-1.0014013861695483</v>
      </c>
      <c r="P67">
        <f t="shared" si="4"/>
        <v>0.26867937206598191</v>
      </c>
    </row>
    <row r="68" spans="2:16">
      <c r="B68">
        <v>363</v>
      </c>
      <c r="C68">
        <f t="shared" si="2"/>
        <v>-0.54307198210488683</v>
      </c>
      <c r="D68">
        <f t="shared" si="5"/>
        <v>-0.96709123131234487</v>
      </c>
      <c r="E68">
        <f t="shared" si="0"/>
        <v>0.89563988241702319</v>
      </c>
      <c r="G68">
        <v>-6.9824999999999999</v>
      </c>
      <c r="H68">
        <v>4.53</v>
      </c>
      <c r="K68">
        <v>363</v>
      </c>
      <c r="L68">
        <v>4.53</v>
      </c>
      <c r="O68">
        <f t="shared" si="3"/>
        <v>-0.96709123131234487</v>
      </c>
      <c r="P68">
        <f t="shared" si="4"/>
        <v>0.26238019569003984</v>
      </c>
    </row>
    <row r="69" spans="2:16">
      <c r="B69">
        <v>362</v>
      </c>
      <c r="C69">
        <f t="shared" si="2"/>
        <v>-0.7439249308127921</v>
      </c>
      <c r="D69">
        <f t="shared" si="5"/>
        <v>-0.93492274347396753</v>
      </c>
      <c r="E69">
        <f t="shared" si="0"/>
        <v>0.83128071628101174</v>
      </c>
      <c r="G69">
        <v>-7.6466666666666674</v>
      </c>
      <c r="H69">
        <v>4.5</v>
      </c>
      <c r="K69">
        <v>362</v>
      </c>
      <c r="L69">
        <v>4.5</v>
      </c>
      <c r="O69">
        <f t="shared" si="3"/>
        <v>-0.93492274347396753</v>
      </c>
      <c r="P69">
        <f t="shared" si="4"/>
        <v>0.25629375097072365</v>
      </c>
    </row>
    <row r="70" spans="2:16">
      <c r="B70">
        <v>361</v>
      </c>
      <c r="C70">
        <f t="shared" si="2"/>
        <v>-0.81852025429778563</v>
      </c>
      <c r="D70">
        <f t="shared" si="5"/>
        <v>-0.89586942607212861</v>
      </c>
      <c r="E70">
        <f t="shared" ref="E70:E133" si="6">(L70-E$3)/E$4</f>
        <v>0.83128071628101174</v>
      </c>
      <c r="G70">
        <v>-7.8933333333333335</v>
      </c>
      <c r="H70">
        <v>4.5</v>
      </c>
      <c r="K70">
        <v>361</v>
      </c>
      <c r="L70">
        <v>4.5</v>
      </c>
      <c r="O70">
        <f t="shared" si="3"/>
        <v>-0.89586942607212861</v>
      </c>
      <c r="P70">
        <f t="shared" si="4"/>
        <v>0.25043521602817614</v>
      </c>
    </row>
    <row r="71" spans="2:16">
      <c r="B71">
        <v>360</v>
      </c>
      <c r="C71">
        <f t="shared" si="2"/>
        <v>-0.87799490410338854</v>
      </c>
      <c r="D71">
        <f t="shared" si="5"/>
        <v>-0.85346502968789129</v>
      </c>
      <c r="E71">
        <f t="shared" si="6"/>
        <v>0.91709293779569312</v>
      </c>
      <c r="G71">
        <v>-8.09</v>
      </c>
      <c r="H71">
        <v>4.54</v>
      </c>
      <c r="K71">
        <v>360</v>
      </c>
      <c r="L71">
        <v>4.54</v>
      </c>
      <c r="O71">
        <f t="shared" si="3"/>
        <v>-0.85346502968789129</v>
      </c>
      <c r="P71">
        <f t="shared" si="4"/>
        <v>0.24483734576974409</v>
      </c>
    </row>
    <row r="72" spans="2:16">
      <c r="B72">
        <v>359</v>
      </c>
      <c r="C72">
        <f t="shared" ref="C72:C135" si="7">(G72-G$3)/G$2</f>
        <v>-0.96569481144385372</v>
      </c>
      <c r="D72">
        <f t="shared" ref="D72:D135" si="8">D71-(C72+C71)*D$3/2</f>
        <v>-0.80738200524778792</v>
      </c>
      <c r="E72">
        <f t="shared" si="6"/>
        <v>0.80982766090234193</v>
      </c>
      <c r="G72">
        <v>-8.379999999999999</v>
      </c>
      <c r="H72">
        <v>4.49</v>
      </c>
      <c r="K72">
        <v>359</v>
      </c>
      <c r="L72">
        <v>4.49</v>
      </c>
      <c r="O72">
        <f t="shared" si="3"/>
        <v>-0.80738200524778792</v>
      </c>
      <c r="P72">
        <f t="shared" si="4"/>
        <v>0.23952263525794992</v>
      </c>
    </row>
    <row r="73" spans="2:16">
      <c r="B73">
        <v>358</v>
      </c>
      <c r="C73">
        <f t="shared" si="7"/>
        <v>-1.0251694612494568</v>
      </c>
      <c r="D73">
        <f t="shared" si="8"/>
        <v>-0.7576203527518186</v>
      </c>
      <c r="E73">
        <f t="shared" si="6"/>
        <v>1.0029051593103744</v>
      </c>
      <c r="G73">
        <v>-8.5766666666666662</v>
      </c>
      <c r="H73">
        <v>4.58</v>
      </c>
      <c r="K73">
        <v>358</v>
      </c>
      <c r="L73">
        <v>4.58</v>
      </c>
      <c r="O73">
        <f t="shared" ref="O73:O136" si="9">D73</f>
        <v>-0.7576203527518186</v>
      </c>
      <c r="P73">
        <f t="shared" ref="P73:P136" si="10">P72+(O73+O72)*P$3/2</f>
        <v>0.23451462771235118</v>
      </c>
    </row>
    <row r="74" spans="2:16">
      <c r="B74">
        <v>357</v>
      </c>
      <c r="C74">
        <f t="shared" si="7"/>
        <v>-1.1158935033258006</v>
      </c>
      <c r="D74">
        <f t="shared" si="8"/>
        <v>-0.70410448395226</v>
      </c>
      <c r="E74">
        <f t="shared" si="6"/>
        <v>0.93854599317436294</v>
      </c>
      <c r="G74">
        <v>-8.8766666666666669</v>
      </c>
      <c r="H74">
        <v>4.55</v>
      </c>
      <c r="K74">
        <v>357</v>
      </c>
      <c r="L74">
        <v>4.55</v>
      </c>
      <c r="O74">
        <f t="shared" si="9"/>
        <v>-0.70410448395226</v>
      </c>
      <c r="P74">
        <f t="shared" si="10"/>
        <v>0.22983710823489814</v>
      </c>
    </row>
    <row r="75" spans="2:16">
      <c r="B75">
        <v>356</v>
      </c>
      <c r="C75">
        <f t="shared" si="7"/>
        <v>-1.0392820900168882</v>
      </c>
      <c r="D75">
        <f t="shared" si="8"/>
        <v>-0.6502358699966595</v>
      </c>
      <c r="E75">
        <f t="shared" si="6"/>
        <v>0.74546849476633048</v>
      </c>
      <c r="G75">
        <v>-8.6233333333333331</v>
      </c>
      <c r="H75">
        <v>4.46</v>
      </c>
      <c r="K75">
        <v>356</v>
      </c>
      <c r="L75">
        <v>4.46</v>
      </c>
      <c r="O75">
        <f t="shared" si="9"/>
        <v>-0.6502358699966595</v>
      </c>
      <c r="P75">
        <f t="shared" si="10"/>
        <v>0.22550321910226159</v>
      </c>
    </row>
    <row r="76" spans="2:16">
      <c r="B76">
        <v>355</v>
      </c>
      <c r="C76">
        <f t="shared" si="7"/>
        <v>-1.1269819973573534</v>
      </c>
      <c r="D76">
        <f t="shared" si="8"/>
        <v>-0.59609009913274036</v>
      </c>
      <c r="E76">
        <f t="shared" si="6"/>
        <v>1.0243582146890442</v>
      </c>
      <c r="G76">
        <v>-8.9133333333333322</v>
      </c>
      <c r="H76">
        <v>4.59</v>
      </c>
      <c r="K76">
        <v>355</v>
      </c>
      <c r="L76">
        <v>4.59</v>
      </c>
      <c r="O76">
        <f t="shared" si="9"/>
        <v>-0.59609009913274036</v>
      </c>
      <c r="P76">
        <f t="shared" si="10"/>
        <v>0.22151497600104753</v>
      </c>
    </row>
    <row r="77" spans="2:16">
      <c r="B77">
        <v>354</v>
      </c>
      <c r="C77">
        <f t="shared" si="7"/>
        <v>-1.00400051809831</v>
      </c>
      <c r="D77">
        <f t="shared" si="8"/>
        <v>-0.54282619115892605</v>
      </c>
      <c r="E77">
        <f t="shared" si="6"/>
        <v>0.61675016249430936</v>
      </c>
      <c r="G77">
        <v>-8.5066666666666659</v>
      </c>
      <c r="H77">
        <v>4.4000000000000004</v>
      </c>
      <c r="K77">
        <v>354</v>
      </c>
      <c r="L77">
        <v>4.4000000000000004</v>
      </c>
      <c r="O77">
        <f t="shared" si="9"/>
        <v>-0.54282619115892605</v>
      </c>
      <c r="P77">
        <f t="shared" si="10"/>
        <v>0.21787044387211418</v>
      </c>
    </row>
    <row r="78" spans="2:16">
      <c r="B78">
        <v>353</v>
      </c>
      <c r="C78">
        <f t="shared" si="7"/>
        <v>-0.7429168859008326</v>
      </c>
      <c r="D78">
        <f t="shared" si="8"/>
        <v>-0.4991619906459675</v>
      </c>
      <c r="E78">
        <f t="shared" si="6"/>
        <v>0.7669215501450003</v>
      </c>
      <c r="G78">
        <v>-7.6433333333333335</v>
      </c>
      <c r="H78">
        <v>4.47</v>
      </c>
      <c r="K78">
        <v>353</v>
      </c>
      <c r="L78">
        <v>4.47</v>
      </c>
      <c r="O78">
        <f t="shared" si="9"/>
        <v>-0.4991619906459675</v>
      </c>
      <c r="P78">
        <f t="shared" si="10"/>
        <v>0.21453608169033853</v>
      </c>
    </row>
    <row r="79" spans="2:16">
      <c r="B79">
        <v>352</v>
      </c>
      <c r="C79">
        <f t="shared" si="7"/>
        <v>-0.79634326623467944</v>
      </c>
      <c r="D79">
        <f t="shared" si="8"/>
        <v>-0.46068818314334037</v>
      </c>
      <c r="E79">
        <f t="shared" si="6"/>
        <v>0.7669215501450003</v>
      </c>
      <c r="G79">
        <v>-7.82</v>
      </c>
      <c r="H79">
        <v>4.47</v>
      </c>
      <c r="K79">
        <v>352</v>
      </c>
      <c r="L79">
        <v>4.47</v>
      </c>
      <c r="O79">
        <f t="shared" si="9"/>
        <v>-0.46068818314334037</v>
      </c>
      <c r="P79">
        <f t="shared" si="10"/>
        <v>0.21146456113421275</v>
      </c>
    </row>
    <row r="80" spans="2:16">
      <c r="B80">
        <v>351</v>
      </c>
      <c r="C80">
        <f t="shared" si="7"/>
        <v>-0.7983593560585982</v>
      </c>
      <c r="D80">
        <f t="shared" si="8"/>
        <v>-0.42082859109911991</v>
      </c>
      <c r="E80">
        <f t="shared" si="6"/>
        <v>1.1316234915823955</v>
      </c>
      <c r="G80">
        <v>-7.8266666666666671</v>
      </c>
      <c r="H80">
        <v>4.6399999999999997</v>
      </c>
      <c r="K80">
        <v>351</v>
      </c>
      <c r="L80">
        <v>4.6399999999999997</v>
      </c>
      <c r="O80">
        <f t="shared" si="9"/>
        <v>-0.42082859109911991</v>
      </c>
      <c r="P80">
        <f t="shared" si="10"/>
        <v>0.20864370745663688</v>
      </c>
    </row>
    <row r="81" spans="2:16">
      <c r="B81">
        <v>350</v>
      </c>
      <c r="C81">
        <f t="shared" si="7"/>
        <v>-0.76761398624383703</v>
      </c>
      <c r="D81">
        <f t="shared" si="8"/>
        <v>-0.38168708740827051</v>
      </c>
      <c r="E81">
        <f t="shared" si="6"/>
        <v>1.1959826577184069</v>
      </c>
      <c r="G81">
        <v>-7.7249999999999996</v>
      </c>
      <c r="H81">
        <v>4.67</v>
      </c>
      <c r="K81">
        <v>350</v>
      </c>
      <c r="L81">
        <v>4.67</v>
      </c>
      <c r="O81">
        <f t="shared" si="9"/>
        <v>-0.38168708740827051</v>
      </c>
      <c r="P81">
        <f t="shared" si="10"/>
        <v>0.20607565728541322</v>
      </c>
    </row>
    <row r="82" spans="2:16">
      <c r="B82">
        <v>349</v>
      </c>
      <c r="C82">
        <f t="shared" si="7"/>
        <v>-0.67033765223975772</v>
      </c>
      <c r="D82">
        <f t="shared" si="8"/>
        <v>-0.34574548620437306</v>
      </c>
      <c r="E82">
        <f t="shared" si="6"/>
        <v>1.0887173808250556</v>
      </c>
      <c r="G82">
        <v>-7.4033333333333333</v>
      </c>
      <c r="H82">
        <v>4.62</v>
      </c>
      <c r="K82">
        <v>349</v>
      </c>
      <c r="L82">
        <v>4.62</v>
      </c>
      <c r="O82">
        <f t="shared" si="9"/>
        <v>-0.34574548620437306</v>
      </c>
      <c r="P82">
        <f t="shared" si="10"/>
        <v>0.20374787304985276</v>
      </c>
    </row>
    <row r="83" spans="2:16">
      <c r="B83">
        <v>348</v>
      </c>
      <c r="C83">
        <f t="shared" si="7"/>
        <v>-0.9868637545950012</v>
      </c>
      <c r="D83">
        <f t="shared" si="8"/>
        <v>-0.30432373704053828</v>
      </c>
      <c r="E83">
        <f t="shared" si="6"/>
        <v>0.80982766090234193</v>
      </c>
      <c r="G83">
        <v>-8.4500000000000011</v>
      </c>
      <c r="H83">
        <v>4.49</v>
      </c>
      <c r="K83">
        <v>348</v>
      </c>
      <c r="L83">
        <v>4.49</v>
      </c>
      <c r="O83">
        <f t="shared" si="9"/>
        <v>-0.30432373704053828</v>
      </c>
      <c r="P83">
        <f t="shared" si="10"/>
        <v>0.20166765153546903</v>
      </c>
    </row>
    <row r="84" spans="2:16">
      <c r="B84">
        <v>347</v>
      </c>
      <c r="C84">
        <f t="shared" si="7"/>
        <v>-0.85783400586420111</v>
      </c>
      <c r="D84">
        <f t="shared" si="8"/>
        <v>-0.25821551651786051</v>
      </c>
      <c r="E84">
        <f t="shared" si="6"/>
        <v>0.89563988241702319</v>
      </c>
      <c r="G84">
        <v>-8.0233333333333334</v>
      </c>
      <c r="H84">
        <v>4.53</v>
      </c>
      <c r="K84">
        <v>347</v>
      </c>
      <c r="L84">
        <v>4.53</v>
      </c>
      <c r="O84">
        <f t="shared" si="9"/>
        <v>-0.25821551651786051</v>
      </c>
      <c r="P84">
        <f t="shared" si="10"/>
        <v>0.19986752592408216</v>
      </c>
    </row>
    <row r="85" spans="2:16">
      <c r="B85">
        <v>346</v>
      </c>
      <c r="C85">
        <f t="shared" si="7"/>
        <v>-0.9868637545950012</v>
      </c>
      <c r="D85">
        <f t="shared" si="8"/>
        <v>-0.21210729599518274</v>
      </c>
      <c r="E85">
        <f t="shared" si="6"/>
        <v>1.2174357130970768</v>
      </c>
      <c r="G85">
        <v>-8.4500000000000011</v>
      </c>
      <c r="H85">
        <v>4.68</v>
      </c>
      <c r="K85">
        <v>346</v>
      </c>
      <c r="L85">
        <v>4.68</v>
      </c>
      <c r="O85">
        <f t="shared" si="9"/>
        <v>-0.21210729599518274</v>
      </c>
      <c r="P85">
        <f t="shared" si="10"/>
        <v>0.19836249292404043</v>
      </c>
    </row>
    <row r="86" spans="2:16">
      <c r="B86">
        <v>345</v>
      </c>
      <c r="C86">
        <f t="shared" si="7"/>
        <v>-0.99744822617057405</v>
      </c>
      <c r="D86">
        <f t="shared" si="8"/>
        <v>-0.16250941803594718</v>
      </c>
      <c r="E86">
        <f t="shared" si="6"/>
        <v>1.453419322262451</v>
      </c>
      <c r="G86">
        <v>-8.4849999999999994</v>
      </c>
      <c r="H86">
        <v>4.79</v>
      </c>
      <c r="K86">
        <v>345</v>
      </c>
      <c r="L86">
        <v>4.79</v>
      </c>
      <c r="O86">
        <f t="shared" si="9"/>
        <v>-0.16250941803594718</v>
      </c>
      <c r="P86">
        <f t="shared" si="10"/>
        <v>0.19716371943914082</v>
      </c>
    </row>
    <row r="87" spans="2:16">
      <c r="B87">
        <v>344</v>
      </c>
      <c r="C87">
        <f t="shared" si="7"/>
        <v>-1.0836360661430999</v>
      </c>
      <c r="D87">
        <f t="shared" si="8"/>
        <v>-0.11049271614956691</v>
      </c>
      <c r="E87">
        <f t="shared" si="6"/>
        <v>1.3890601561264395</v>
      </c>
      <c r="G87">
        <v>-8.7699999999999978</v>
      </c>
      <c r="H87">
        <v>4.76</v>
      </c>
      <c r="K87">
        <v>344</v>
      </c>
      <c r="L87">
        <v>4.76</v>
      </c>
      <c r="O87">
        <f t="shared" si="9"/>
        <v>-0.11049271614956691</v>
      </c>
      <c r="P87">
        <f t="shared" si="10"/>
        <v>0.19629011260974719</v>
      </c>
    </row>
    <row r="88" spans="2:16">
      <c r="B88">
        <v>343</v>
      </c>
      <c r="C88">
        <f t="shared" si="7"/>
        <v>-1.1027889194703289</v>
      </c>
      <c r="D88">
        <f t="shared" si="8"/>
        <v>-5.5843023634159251E-2</v>
      </c>
      <c r="E88">
        <f t="shared" si="6"/>
        <v>1.4748723776411208</v>
      </c>
      <c r="G88">
        <v>-8.8333333333333339</v>
      </c>
      <c r="H88">
        <v>4.8</v>
      </c>
      <c r="K88">
        <v>343</v>
      </c>
      <c r="L88">
        <v>4.8</v>
      </c>
      <c r="O88">
        <f t="shared" si="9"/>
        <v>-5.5843023634159251E-2</v>
      </c>
      <c r="P88">
        <f t="shared" si="10"/>
        <v>0.19575783824243925</v>
      </c>
    </row>
    <row r="89" spans="2:16">
      <c r="B89">
        <v>342</v>
      </c>
      <c r="C89">
        <f t="shared" si="7"/>
        <v>-1.2398830274968036</v>
      </c>
      <c r="D89">
        <f t="shared" si="8"/>
        <v>2.7120616802842265E-3</v>
      </c>
      <c r="E89">
        <f t="shared" si="6"/>
        <v>1.5392315437771322</v>
      </c>
      <c r="G89">
        <v>-9.2866666666666671</v>
      </c>
      <c r="H89">
        <v>4.83</v>
      </c>
      <c r="K89">
        <v>342</v>
      </c>
      <c r="L89">
        <v>4.83</v>
      </c>
      <c r="O89">
        <f t="shared" si="9"/>
        <v>2.7120616802842265E-3</v>
      </c>
      <c r="P89">
        <f t="shared" si="10"/>
        <v>0.19558781916418685</v>
      </c>
    </row>
    <row r="90" spans="2:16">
      <c r="B90">
        <v>341</v>
      </c>
      <c r="C90">
        <f t="shared" si="7"/>
        <v>-1.2267784436413318</v>
      </c>
      <c r="D90">
        <f t="shared" si="8"/>
        <v>6.4366265151381913E-2</v>
      </c>
      <c r="E90">
        <f t="shared" si="6"/>
        <v>1.560684599155802</v>
      </c>
      <c r="G90">
        <v>-9.2433333333333341</v>
      </c>
      <c r="H90">
        <v>4.84</v>
      </c>
      <c r="K90">
        <v>341</v>
      </c>
      <c r="L90">
        <v>4.84</v>
      </c>
      <c r="O90">
        <f t="shared" si="9"/>
        <v>6.4366265151381913E-2</v>
      </c>
      <c r="P90">
        <f t="shared" si="10"/>
        <v>0.19580246981004817</v>
      </c>
    </row>
    <row r="91" spans="2:16">
      <c r="B91">
        <v>340</v>
      </c>
      <c r="C91">
        <f t="shared" si="7"/>
        <v>-0.77013409852373593</v>
      </c>
      <c r="D91">
        <f t="shared" si="8"/>
        <v>0.11427909414279777</v>
      </c>
      <c r="E91">
        <f t="shared" si="6"/>
        <v>1.045811270067714</v>
      </c>
      <c r="G91">
        <v>-7.7333333333333343</v>
      </c>
      <c r="H91">
        <v>4.5999999999999996</v>
      </c>
      <c r="K91">
        <v>340</v>
      </c>
      <c r="L91">
        <v>4.5999999999999996</v>
      </c>
      <c r="O91">
        <f t="shared" si="9"/>
        <v>0.11427909414279777</v>
      </c>
      <c r="P91">
        <f t="shared" si="10"/>
        <v>0.19637413495978956</v>
      </c>
    </row>
    <row r="92" spans="2:16">
      <c r="B92">
        <v>339</v>
      </c>
      <c r="C92">
        <f t="shared" si="7"/>
        <v>-0.37220836952777292</v>
      </c>
      <c r="D92">
        <f t="shared" si="8"/>
        <v>0.14283194413174524</v>
      </c>
      <c r="E92">
        <f t="shared" si="6"/>
        <v>0.65965627325164911</v>
      </c>
      <c r="G92">
        <v>-6.4174999999999995</v>
      </c>
      <c r="H92">
        <v>4.42</v>
      </c>
      <c r="K92">
        <v>339</v>
      </c>
      <c r="L92">
        <v>4.42</v>
      </c>
      <c r="O92">
        <f t="shared" si="9"/>
        <v>0.14283194413174524</v>
      </c>
      <c r="P92">
        <f t="shared" si="10"/>
        <v>0.19719689028226808</v>
      </c>
    </row>
    <row r="93" spans="2:16">
      <c r="B93">
        <v>338</v>
      </c>
      <c r="C93">
        <f t="shared" si="7"/>
        <v>5.8277210124476994E-2</v>
      </c>
      <c r="D93">
        <f t="shared" si="8"/>
        <v>0.15067865346103063</v>
      </c>
      <c r="E93">
        <f t="shared" si="6"/>
        <v>0.12332988878489129</v>
      </c>
      <c r="G93">
        <v>-4.9940000000000007</v>
      </c>
      <c r="H93">
        <v>4.17</v>
      </c>
      <c r="K93">
        <v>338</v>
      </c>
      <c r="L93">
        <v>4.17</v>
      </c>
      <c r="O93">
        <f t="shared" si="9"/>
        <v>0.15067865346103063</v>
      </c>
      <c r="P93">
        <f t="shared" si="10"/>
        <v>0.19813612419456497</v>
      </c>
    </row>
    <row r="94" spans="2:16">
      <c r="B94">
        <v>337</v>
      </c>
      <c r="C94">
        <f t="shared" si="7"/>
        <v>0.56512219185765</v>
      </c>
      <c r="D94">
        <f t="shared" si="8"/>
        <v>0.13509678540848735</v>
      </c>
      <c r="E94">
        <f t="shared" si="6"/>
        <v>0.25204822105691421</v>
      </c>
      <c r="G94">
        <v>-3.3180000000000001</v>
      </c>
      <c r="H94">
        <v>4.2300000000000004</v>
      </c>
      <c r="K94">
        <v>337</v>
      </c>
      <c r="L94">
        <v>4.2300000000000004</v>
      </c>
      <c r="O94">
        <f t="shared" si="9"/>
        <v>0.13509678540848735</v>
      </c>
      <c r="P94">
        <f t="shared" si="10"/>
        <v>0.19905060559894744</v>
      </c>
    </row>
    <row r="95" spans="2:16">
      <c r="B95">
        <v>336</v>
      </c>
      <c r="C95">
        <f t="shared" si="7"/>
        <v>0.89818023076902687</v>
      </c>
      <c r="D95">
        <f t="shared" si="8"/>
        <v>9.8521541354933573E-2</v>
      </c>
      <c r="E95">
        <f t="shared" si="6"/>
        <v>-6.9747609623141221E-2</v>
      </c>
      <c r="G95">
        <v>-2.2166666666666668</v>
      </c>
      <c r="H95">
        <v>4.08</v>
      </c>
      <c r="K95">
        <v>336</v>
      </c>
      <c r="L95">
        <v>4.08</v>
      </c>
      <c r="O95">
        <f t="shared" si="9"/>
        <v>9.8521541354933573E-2</v>
      </c>
      <c r="P95">
        <f t="shared" si="10"/>
        <v>0.19979818424459039</v>
      </c>
    </row>
    <row r="96" spans="2:16">
      <c r="B96">
        <v>335</v>
      </c>
      <c r="C96">
        <f t="shared" si="7"/>
        <v>1.6267446908876637</v>
      </c>
      <c r="D96">
        <f t="shared" si="8"/>
        <v>3.5411042938124596E-2</v>
      </c>
      <c r="E96">
        <f t="shared" si="6"/>
        <v>-0.77769843711926168</v>
      </c>
      <c r="G96">
        <v>0.19250000000000003</v>
      </c>
      <c r="H96">
        <v>3.75</v>
      </c>
      <c r="K96">
        <v>335</v>
      </c>
      <c r="L96">
        <v>3.75</v>
      </c>
      <c r="O96">
        <f t="shared" si="9"/>
        <v>3.5411042938124596E-2</v>
      </c>
      <c r="P96">
        <f t="shared" si="10"/>
        <v>0.20022676851432819</v>
      </c>
    </row>
    <row r="97" spans="2:16">
      <c r="B97">
        <v>334</v>
      </c>
      <c r="C97">
        <f t="shared" si="7"/>
        <v>2.309821124354134</v>
      </c>
      <c r="D97">
        <f t="shared" si="8"/>
        <v>-6.2983419613844127E-2</v>
      </c>
      <c r="E97">
        <f t="shared" si="6"/>
        <v>-1.2925717662073497</v>
      </c>
      <c r="G97">
        <v>2.4512499999999999</v>
      </c>
      <c r="H97">
        <v>3.51</v>
      </c>
      <c r="K97">
        <v>334</v>
      </c>
      <c r="L97">
        <v>3.51</v>
      </c>
      <c r="O97">
        <f t="shared" si="9"/>
        <v>-6.2983419613844127E-2</v>
      </c>
      <c r="P97">
        <f t="shared" si="10"/>
        <v>0.20013853690896588</v>
      </c>
    </row>
    <row r="98" spans="2:16">
      <c r="B98">
        <v>333</v>
      </c>
      <c r="C98">
        <f t="shared" si="7"/>
        <v>2.5837321280562944</v>
      </c>
      <c r="D98">
        <f t="shared" si="8"/>
        <v>-0.18529778315784279</v>
      </c>
      <c r="E98">
        <f t="shared" si="6"/>
        <v>-1.5714614861300635</v>
      </c>
      <c r="G98">
        <v>3.3570000000000002</v>
      </c>
      <c r="H98">
        <v>3.38</v>
      </c>
      <c r="K98">
        <v>333</v>
      </c>
      <c r="L98">
        <v>3.38</v>
      </c>
      <c r="O98">
        <f t="shared" si="9"/>
        <v>-0.18529778315784279</v>
      </c>
      <c r="P98">
        <f t="shared" si="10"/>
        <v>0.19934403706009649</v>
      </c>
    </row>
    <row r="99" spans="2:16">
      <c r="B99">
        <v>332</v>
      </c>
      <c r="C99">
        <f t="shared" si="7"/>
        <v>2.3161634069252113</v>
      </c>
      <c r="D99">
        <f t="shared" si="8"/>
        <v>-0.30777067205470554</v>
      </c>
      <c r="E99">
        <f t="shared" si="6"/>
        <v>-1.5500084307513926</v>
      </c>
      <c r="G99">
        <v>2.4722222222222214</v>
      </c>
      <c r="H99">
        <v>3.39</v>
      </c>
      <c r="K99">
        <v>332</v>
      </c>
      <c r="L99">
        <v>3.39</v>
      </c>
      <c r="O99">
        <f t="shared" si="9"/>
        <v>-0.30777067205470554</v>
      </c>
      <c r="P99">
        <f t="shared" si="10"/>
        <v>0.19776621800341632</v>
      </c>
    </row>
    <row r="100" spans="2:16">
      <c r="B100">
        <v>331</v>
      </c>
      <c r="C100">
        <f t="shared" si="7"/>
        <v>1.6698386108739269</v>
      </c>
      <c r="D100">
        <f t="shared" si="8"/>
        <v>-0.40740079248959499</v>
      </c>
      <c r="E100">
        <f t="shared" si="6"/>
        <v>-1.7645389845380959</v>
      </c>
      <c r="G100">
        <v>0.33499999999999991</v>
      </c>
      <c r="H100">
        <v>3.29</v>
      </c>
      <c r="K100">
        <v>331</v>
      </c>
      <c r="L100">
        <v>3.29</v>
      </c>
      <c r="O100">
        <f t="shared" si="9"/>
        <v>-0.40740079248959499</v>
      </c>
      <c r="P100">
        <f t="shared" si="10"/>
        <v>0.19547766931687455</v>
      </c>
    </row>
    <row r="101" spans="2:16">
      <c r="B101">
        <v>330</v>
      </c>
      <c r="C101">
        <f t="shared" si="7"/>
        <v>1.7577545278383837</v>
      </c>
      <c r="D101">
        <f t="shared" si="8"/>
        <v>-0.49307348299170917</v>
      </c>
      <c r="E101">
        <f t="shared" si="6"/>
        <v>-1.7430859291594261</v>
      </c>
      <c r="G101">
        <v>0.62571428571428567</v>
      </c>
      <c r="H101">
        <v>3.3</v>
      </c>
      <c r="K101">
        <v>330</v>
      </c>
      <c r="L101">
        <v>3.3</v>
      </c>
      <c r="O101">
        <f t="shared" si="9"/>
        <v>-0.49307348299170917</v>
      </c>
      <c r="P101">
        <f t="shared" si="10"/>
        <v>0.19259615163533436</v>
      </c>
    </row>
    <row r="102" spans="2:16">
      <c r="B102">
        <v>329</v>
      </c>
      <c r="C102">
        <f t="shared" si="7"/>
        <v>1.7201148508579005</v>
      </c>
      <c r="D102">
        <f t="shared" si="8"/>
        <v>-0.58000282811222281</v>
      </c>
      <c r="E102">
        <f t="shared" si="6"/>
        <v>-1.9790695383247994</v>
      </c>
      <c r="G102">
        <v>0.50124999999999997</v>
      </c>
      <c r="H102">
        <v>3.19</v>
      </c>
      <c r="K102">
        <v>329</v>
      </c>
      <c r="L102">
        <v>3.19</v>
      </c>
      <c r="O102">
        <f t="shared" si="9"/>
        <v>-0.58000282811222281</v>
      </c>
      <c r="P102">
        <f t="shared" si="10"/>
        <v>0.18916230743980178</v>
      </c>
    </row>
    <row r="103" spans="2:16">
      <c r="B103">
        <v>328</v>
      </c>
      <c r="C103">
        <f t="shared" si="7"/>
        <v>1.8705115515618393</v>
      </c>
      <c r="D103">
        <f t="shared" si="8"/>
        <v>-0.66975053504070425</v>
      </c>
      <c r="E103">
        <f t="shared" si="6"/>
        <v>-1.8932573168101179</v>
      </c>
      <c r="G103">
        <v>0.99857142857142878</v>
      </c>
      <c r="H103">
        <v>3.23</v>
      </c>
      <c r="K103">
        <v>328</v>
      </c>
      <c r="L103">
        <v>3.23</v>
      </c>
      <c r="O103">
        <f t="shared" si="9"/>
        <v>-0.66975053504070425</v>
      </c>
      <c r="P103">
        <f t="shared" si="10"/>
        <v>0.18516309667771241</v>
      </c>
    </row>
    <row r="104" spans="2:16">
      <c r="B104">
        <v>327</v>
      </c>
      <c r="C104">
        <f t="shared" si="7"/>
        <v>1.7783294445235545</v>
      </c>
      <c r="D104">
        <f t="shared" si="8"/>
        <v>-0.76095331573785863</v>
      </c>
      <c r="E104">
        <f t="shared" si="6"/>
        <v>-1.9147103721887879</v>
      </c>
      <c r="G104">
        <v>0.69374999999999998</v>
      </c>
      <c r="H104">
        <v>3.22</v>
      </c>
      <c r="K104">
        <v>327</v>
      </c>
      <c r="L104">
        <v>3.22</v>
      </c>
      <c r="O104">
        <f t="shared" si="9"/>
        <v>-0.76095331573785863</v>
      </c>
      <c r="P104">
        <f t="shared" si="10"/>
        <v>0.18058484435522101</v>
      </c>
    </row>
    <row r="105" spans="2:16">
      <c r="B105">
        <v>326</v>
      </c>
      <c r="C105">
        <f t="shared" si="7"/>
        <v>1.7072082758244207</v>
      </c>
      <c r="D105">
        <f t="shared" si="8"/>
        <v>-0.84807433105795627</v>
      </c>
      <c r="E105">
        <f t="shared" si="6"/>
        <v>-1.8932573168101179</v>
      </c>
      <c r="G105">
        <v>0.45857142857142857</v>
      </c>
      <c r="H105">
        <v>3.23</v>
      </c>
      <c r="K105">
        <v>326</v>
      </c>
      <c r="L105">
        <v>3.23</v>
      </c>
      <c r="O105">
        <f t="shared" si="9"/>
        <v>-0.84807433105795627</v>
      </c>
      <c r="P105">
        <f t="shared" si="10"/>
        <v>0.17543595588547439</v>
      </c>
    </row>
    <row r="106" spans="2:16">
      <c r="B106">
        <v>325</v>
      </c>
      <c r="C106">
        <f t="shared" si="7"/>
        <v>1.6929516406409952</v>
      </c>
      <c r="D106">
        <f t="shared" si="8"/>
        <v>-0.93306132817000931</v>
      </c>
      <c r="E106">
        <f t="shared" si="6"/>
        <v>-1.7216328737807554</v>
      </c>
      <c r="G106">
        <v>0.41142857142857148</v>
      </c>
      <c r="H106">
        <v>3.31</v>
      </c>
      <c r="K106">
        <v>325</v>
      </c>
      <c r="L106">
        <v>3.31</v>
      </c>
      <c r="O106">
        <f t="shared" si="9"/>
        <v>-0.93306132817000931</v>
      </c>
      <c r="P106">
        <f t="shared" si="10"/>
        <v>0.16973632177594491</v>
      </c>
    </row>
    <row r="107" spans="2:16">
      <c r="B107">
        <v>324</v>
      </c>
      <c r="C107">
        <f t="shared" si="7"/>
        <v>1.5115035564883084</v>
      </c>
      <c r="D107">
        <f t="shared" si="8"/>
        <v>-1.0131566858222563</v>
      </c>
      <c r="E107">
        <f t="shared" si="6"/>
        <v>-1.9361634275674586</v>
      </c>
      <c r="G107">
        <v>-0.18857142857142858</v>
      </c>
      <c r="H107">
        <v>3.21</v>
      </c>
      <c r="K107">
        <v>324</v>
      </c>
      <c r="L107">
        <v>3.21</v>
      </c>
      <c r="O107">
        <f t="shared" si="9"/>
        <v>-1.0131566858222563</v>
      </c>
      <c r="P107">
        <f t="shared" si="10"/>
        <v>0.16350842413116967</v>
      </c>
    </row>
    <row r="108" spans="2:16">
      <c r="B108">
        <v>323</v>
      </c>
      <c r="C108">
        <f t="shared" si="7"/>
        <v>1.291821768889162</v>
      </c>
      <c r="D108">
        <f t="shared" si="8"/>
        <v>-1.083225802330066</v>
      </c>
      <c r="E108">
        <f t="shared" si="6"/>
        <v>-1.3783839877220301</v>
      </c>
      <c r="G108">
        <v>-0.91499999999999992</v>
      </c>
      <c r="H108">
        <v>3.47</v>
      </c>
      <c r="K108">
        <v>323</v>
      </c>
      <c r="L108">
        <v>3.47</v>
      </c>
      <c r="O108">
        <f t="shared" si="9"/>
        <v>-1.083225802330066</v>
      </c>
      <c r="P108">
        <f t="shared" si="10"/>
        <v>0.15680000016908224</v>
      </c>
    </row>
    <row r="109" spans="2:16">
      <c r="B109">
        <v>322</v>
      </c>
      <c r="C109">
        <f t="shared" si="7"/>
        <v>1.0740840679059376</v>
      </c>
      <c r="D109">
        <f t="shared" si="8"/>
        <v>-1.1423616187207595</v>
      </c>
      <c r="E109">
        <f t="shared" si="6"/>
        <v>-1.249665655450009</v>
      </c>
      <c r="G109">
        <v>-1.6349999999999998</v>
      </c>
      <c r="H109">
        <v>3.53</v>
      </c>
      <c r="K109">
        <v>322</v>
      </c>
      <c r="L109">
        <v>3.53</v>
      </c>
      <c r="O109">
        <f t="shared" si="9"/>
        <v>-1.1423616187207595</v>
      </c>
      <c r="P109">
        <f t="shared" si="10"/>
        <v>0.1496781204217196</v>
      </c>
    </row>
    <row r="110" spans="2:16">
      <c r="B110">
        <v>321</v>
      </c>
      <c r="C110">
        <f t="shared" si="7"/>
        <v>0.80695216623670363</v>
      </c>
      <c r="D110">
        <f t="shared" si="8"/>
        <v>-1.1893781193931547</v>
      </c>
      <c r="E110">
        <f t="shared" si="6"/>
        <v>-1.249665655450009</v>
      </c>
      <c r="G110">
        <v>-2.5183333333333331</v>
      </c>
      <c r="H110">
        <v>3.53</v>
      </c>
      <c r="K110">
        <v>321</v>
      </c>
      <c r="L110">
        <v>3.53</v>
      </c>
      <c r="O110">
        <f t="shared" si="9"/>
        <v>-1.1893781193931547</v>
      </c>
      <c r="P110">
        <f t="shared" si="10"/>
        <v>0.14221655325975507</v>
      </c>
    </row>
    <row r="111" spans="2:16">
      <c r="B111">
        <v>320</v>
      </c>
      <c r="C111">
        <f t="shared" si="7"/>
        <v>0.50645397798161462</v>
      </c>
      <c r="D111">
        <f t="shared" si="8"/>
        <v>-1.2222067059678916</v>
      </c>
      <c r="E111">
        <f t="shared" si="6"/>
        <v>-0.97077593552729424</v>
      </c>
      <c r="G111">
        <v>-3.5119999999999996</v>
      </c>
      <c r="H111">
        <v>3.66</v>
      </c>
      <c r="K111">
        <v>320</v>
      </c>
      <c r="L111">
        <v>3.66</v>
      </c>
      <c r="O111">
        <f t="shared" si="9"/>
        <v>-1.2222067059678916</v>
      </c>
      <c r="P111">
        <f t="shared" si="10"/>
        <v>0.13449948181859972</v>
      </c>
    </row>
    <row r="112" spans="2:16">
      <c r="B112">
        <v>319</v>
      </c>
      <c r="C112">
        <f t="shared" si="7"/>
        <v>0.25787010269243288</v>
      </c>
      <c r="D112">
        <f t="shared" si="8"/>
        <v>-1.2413109863643395</v>
      </c>
      <c r="E112">
        <f t="shared" si="6"/>
        <v>-1.1424003785566568</v>
      </c>
      <c r="G112">
        <v>-4.3340000000000005</v>
      </c>
      <c r="H112">
        <v>3.58</v>
      </c>
      <c r="K112">
        <v>319</v>
      </c>
      <c r="L112">
        <v>3.58</v>
      </c>
      <c r="O112">
        <f t="shared" si="9"/>
        <v>-1.2413109863643395</v>
      </c>
      <c r="P112">
        <f t="shared" si="10"/>
        <v>0.12661622520313659</v>
      </c>
    </row>
    <row r="113" spans="2:16">
      <c r="B113">
        <v>318</v>
      </c>
      <c r="C113">
        <f t="shared" si="7"/>
        <v>0.16986778187837978</v>
      </c>
      <c r="D113">
        <f t="shared" si="8"/>
        <v>-1.2520022947891869</v>
      </c>
      <c r="E113">
        <f t="shared" si="6"/>
        <v>-0.75624538174059186</v>
      </c>
      <c r="G113">
        <v>-4.625</v>
      </c>
      <c r="H113">
        <v>3.76</v>
      </c>
      <c r="K113">
        <v>318</v>
      </c>
      <c r="L113">
        <v>3.76</v>
      </c>
      <c r="O113">
        <f t="shared" si="9"/>
        <v>-1.2520022947891869</v>
      </c>
      <c r="P113">
        <f t="shared" si="10"/>
        <v>0.1186376227034453</v>
      </c>
    </row>
    <row r="114" spans="2:16">
      <c r="B114">
        <v>317</v>
      </c>
      <c r="C114">
        <f t="shared" si="7"/>
        <v>0.52268350106416028</v>
      </c>
      <c r="D114">
        <f t="shared" si="8"/>
        <v>-1.2693126141063358</v>
      </c>
      <c r="E114">
        <f t="shared" si="6"/>
        <v>-0.47735566181787703</v>
      </c>
      <c r="G114">
        <v>-3.4583333333333335</v>
      </c>
      <c r="H114">
        <v>3.89</v>
      </c>
      <c r="K114">
        <v>317</v>
      </c>
      <c r="L114">
        <v>3.89</v>
      </c>
      <c r="O114">
        <f t="shared" si="9"/>
        <v>-1.2693126141063358</v>
      </c>
      <c r="P114">
        <f t="shared" si="10"/>
        <v>0.11056941499497963</v>
      </c>
    </row>
    <row r="115" spans="2:16">
      <c r="B115">
        <v>316</v>
      </c>
      <c r="C115">
        <f t="shared" si="7"/>
        <v>0.83114524412372859</v>
      </c>
      <c r="D115">
        <f t="shared" si="8"/>
        <v>-1.303151563592307</v>
      </c>
      <c r="E115">
        <f t="shared" si="6"/>
        <v>-0.90641676939128368</v>
      </c>
      <c r="G115">
        <v>-2.438333333333333</v>
      </c>
      <c r="H115">
        <v>3.69</v>
      </c>
      <c r="K115">
        <v>316</v>
      </c>
      <c r="L115">
        <v>3.69</v>
      </c>
      <c r="O115">
        <f t="shared" si="9"/>
        <v>-1.303151563592307</v>
      </c>
      <c r="P115">
        <f t="shared" si="10"/>
        <v>0.10233752962634397</v>
      </c>
    </row>
    <row r="116" spans="2:16">
      <c r="B116">
        <v>315</v>
      </c>
      <c r="C116">
        <f t="shared" si="7"/>
        <v>0.69818412023628718</v>
      </c>
      <c r="D116">
        <f t="shared" si="8"/>
        <v>-1.3413771510544856</v>
      </c>
      <c r="E116">
        <f t="shared" si="6"/>
        <v>-1.0565881570419755</v>
      </c>
      <c r="G116">
        <v>-2.8780000000000001</v>
      </c>
      <c r="H116">
        <v>3.62</v>
      </c>
      <c r="K116">
        <v>315</v>
      </c>
      <c r="L116">
        <v>3.62</v>
      </c>
      <c r="O116">
        <f t="shared" si="9"/>
        <v>-1.3413771510544856</v>
      </c>
      <c r="P116">
        <f t="shared" si="10"/>
        <v>9.387503773947424E-2</v>
      </c>
    </row>
    <row r="117" spans="2:16">
      <c r="B117">
        <v>314</v>
      </c>
      <c r="C117">
        <f t="shared" si="7"/>
        <v>0.6149196105084429</v>
      </c>
      <c r="D117">
        <f t="shared" si="8"/>
        <v>-1.3741981788044502</v>
      </c>
      <c r="E117">
        <f t="shared" si="6"/>
        <v>-0.73479232636192104</v>
      </c>
      <c r="G117">
        <v>-3.1533333333333338</v>
      </c>
      <c r="H117">
        <v>3.77</v>
      </c>
      <c r="K117">
        <v>314</v>
      </c>
      <c r="L117">
        <v>3.77</v>
      </c>
      <c r="O117">
        <f t="shared" si="9"/>
        <v>-1.3741981788044502</v>
      </c>
      <c r="P117">
        <f t="shared" si="10"/>
        <v>8.5185196683925643E-2</v>
      </c>
    </row>
    <row r="118" spans="2:16">
      <c r="B118">
        <v>313</v>
      </c>
      <c r="C118">
        <f t="shared" si="7"/>
        <v>0.45685816831321313</v>
      </c>
      <c r="D118">
        <f t="shared" si="8"/>
        <v>-1.4009872643860974</v>
      </c>
      <c r="E118">
        <f t="shared" si="6"/>
        <v>-0.90641676939128368</v>
      </c>
      <c r="G118">
        <v>-3.6760000000000006</v>
      </c>
      <c r="H118">
        <v>3.69</v>
      </c>
      <c r="K118">
        <v>313</v>
      </c>
      <c r="L118">
        <v>3.69</v>
      </c>
      <c r="O118">
        <f t="shared" si="9"/>
        <v>-1.4009872643860974</v>
      </c>
      <c r="P118">
        <f t="shared" si="10"/>
        <v>7.6304603265715892E-2</v>
      </c>
    </row>
    <row r="119" spans="2:16">
      <c r="B119">
        <v>312</v>
      </c>
      <c r="C119">
        <f t="shared" si="7"/>
        <v>0.2149273894429635</v>
      </c>
      <c r="D119">
        <f t="shared" si="8"/>
        <v>-1.4177785444022131</v>
      </c>
      <c r="E119">
        <f t="shared" si="6"/>
        <v>-0.6918862156045803</v>
      </c>
      <c r="G119">
        <v>-4.4760000000000009</v>
      </c>
      <c r="H119">
        <v>3.79</v>
      </c>
      <c r="K119">
        <v>312</v>
      </c>
      <c r="L119">
        <v>3.79</v>
      </c>
      <c r="O119">
        <f t="shared" si="9"/>
        <v>-1.4177785444022131</v>
      </c>
      <c r="P119">
        <f t="shared" si="10"/>
        <v>6.7284552677593298E-2</v>
      </c>
    </row>
    <row r="120" spans="2:16">
      <c r="B120">
        <v>311</v>
      </c>
      <c r="C120">
        <f t="shared" si="7"/>
        <v>-2.0955119955529601E-2</v>
      </c>
      <c r="D120">
        <f t="shared" si="8"/>
        <v>-1.4226268812780516</v>
      </c>
      <c r="E120">
        <f t="shared" si="6"/>
        <v>-0.88496371401261287</v>
      </c>
      <c r="G120">
        <v>-5.2560000000000002</v>
      </c>
      <c r="H120">
        <v>3.7</v>
      </c>
      <c r="K120">
        <v>311</v>
      </c>
      <c r="L120">
        <v>3.7</v>
      </c>
      <c r="O120">
        <f t="shared" si="9"/>
        <v>-1.4226268812780516</v>
      </c>
      <c r="P120">
        <f t="shared" si="10"/>
        <v>5.8195255315416451E-2</v>
      </c>
    </row>
    <row r="121" spans="2:16">
      <c r="B121">
        <v>310</v>
      </c>
      <c r="C121">
        <f t="shared" si="7"/>
        <v>-9.7163315299658409E-2</v>
      </c>
      <c r="D121">
        <f t="shared" si="8"/>
        <v>-1.4196745109888482</v>
      </c>
      <c r="E121">
        <f t="shared" si="6"/>
        <v>-0.67043316022591048</v>
      </c>
      <c r="G121">
        <v>-5.5080000000000009</v>
      </c>
      <c r="H121">
        <v>3.8</v>
      </c>
      <c r="K121">
        <v>310</v>
      </c>
      <c r="L121">
        <v>3.8</v>
      </c>
      <c r="O121">
        <f t="shared" si="9"/>
        <v>-1.4196745109888482</v>
      </c>
      <c r="P121">
        <f t="shared" si="10"/>
        <v>4.9099890860162372E-2</v>
      </c>
    </row>
    <row r="122" spans="2:16">
      <c r="B122">
        <v>309</v>
      </c>
      <c r="C122">
        <f t="shared" si="7"/>
        <v>-0.16550876033050363</v>
      </c>
      <c r="D122">
        <f t="shared" si="8"/>
        <v>-1.4131090224584724</v>
      </c>
      <c r="E122">
        <f t="shared" si="6"/>
        <v>-0.54171482795388848</v>
      </c>
      <c r="G122">
        <v>-5.734</v>
      </c>
      <c r="H122">
        <v>3.86</v>
      </c>
      <c r="K122">
        <v>309</v>
      </c>
      <c r="L122">
        <v>3.86</v>
      </c>
      <c r="O122">
        <f t="shared" si="9"/>
        <v>-1.4131090224584724</v>
      </c>
      <c r="P122">
        <f t="shared" si="10"/>
        <v>4.0034983553130947E-2</v>
      </c>
    </row>
    <row r="123" spans="2:16">
      <c r="B123">
        <v>308</v>
      </c>
      <c r="C123">
        <f t="shared" si="7"/>
        <v>-0.20285682431859839</v>
      </c>
      <c r="D123">
        <f t="shared" si="8"/>
        <v>-1.4039017246701682</v>
      </c>
      <c r="E123">
        <f t="shared" si="6"/>
        <v>-0.56316788333255841</v>
      </c>
      <c r="G123">
        <v>-5.8574999999999999</v>
      </c>
      <c r="H123">
        <v>3.85</v>
      </c>
      <c r="K123">
        <v>308</v>
      </c>
      <c r="L123">
        <v>3.85</v>
      </c>
      <c r="O123">
        <f t="shared" si="9"/>
        <v>-1.4039017246701682</v>
      </c>
      <c r="P123">
        <f t="shared" si="10"/>
        <v>3.1020549162319298E-2</v>
      </c>
    </row>
    <row r="124" spans="2:16">
      <c r="B124">
        <v>307</v>
      </c>
      <c r="C124">
        <f t="shared" si="7"/>
        <v>-0.50663115853755547</v>
      </c>
      <c r="D124">
        <f t="shared" si="8"/>
        <v>-1.3861680725386787</v>
      </c>
      <c r="E124">
        <f t="shared" si="6"/>
        <v>-0.24137205265250386</v>
      </c>
      <c r="G124">
        <v>-6.8620000000000001</v>
      </c>
      <c r="H124">
        <v>4</v>
      </c>
      <c r="K124">
        <v>307</v>
      </c>
      <c r="L124">
        <v>4</v>
      </c>
      <c r="O124">
        <f t="shared" si="9"/>
        <v>-1.3861680725386787</v>
      </c>
      <c r="P124">
        <f t="shared" si="10"/>
        <v>2.2092325811250986E-2</v>
      </c>
    </row>
    <row r="125" spans="2:16">
      <c r="B125">
        <v>306</v>
      </c>
      <c r="C125">
        <f t="shared" si="7"/>
        <v>-0.14131568244347867</v>
      </c>
      <c r="D125">
        <f t="shared" si="8"/>
        <v>-1.3699726412483577</v>
      </c>
      <c r="E125">
        <f t="shared" si="6"/>
        <v>-0.1341067757591527</v>
      </c>
      <c r="G125">
        <v>-5.6539999999999999</v>
      </c>
      <c r="H125">
        <v>4.05</v>
      </c>
      <c r="K125">
        <v>306</v>
      </c>
      <c r="L125">
        <v>4.05</v>
      </c>
      <c r="O125">
        <f t="shared" si="9"/>
        <v>-1.3699726412483577</v>
      </c>
      <c r="P125">
        <f t="shared" si="10"/>
        <v>1.3272675527132469E-2</v>
      </c>
    </row>
    <row r="126" spans="2:16">
      <c r="B126">
        <v>305</v>
      </c>
      <c r="C126">
        <f t="shared" si="7"/>
        <v>0.18589569597853381</v>
      </c>
      <c r="D126">
        <f t="shared" si="8"/>
        <v>-1.3710869186866663</v>
      </c>
      <c r="E126">
        <f t="shared" si="6"/>
        <v>-9.1200665001811065E-2</v>
      </c>
      <c r="G126">
        <v>-4.5720000000000001</v>
      </c>
      <c r="H126">
        <v>4.07</v>
      </c>
      <c r="K126">
        <v>305</v>
      </c>
      <c r="L126">
        <v>4.07</v>
      </c>
      <c r="O126">
        <f t="shared" si="9"/>
        <v>-1.3710869186866663</v>
      </c>
      <c r="P126">
        <f t="shared" si="10"/>
        <v>4.5012849353403914E-3</v>
      </c>
    </row>
    <row r="127" spans="2:16">
      <c r="B127">
        <v>304</v>
      </c>
      <c r="C127">
        <f t="shared" si="7"/>
        <v>7.4717465617245423E-3</v>
      </c>
      <c r="D127">
        <f t="shared" si="8"/>
        <v>-1.37592013791296</v>
      </c>
      <c r="E127">
        <f t="shared" si="6"/>
        <v>-9.1200665001811065E-2</v>
      </c>
      <c r="G127">
        <v>-5.1620000000000008</v>
      </c>
      <c r="H127">
        <v>4.07</v>
      </c>
      <c r="K127">
        <v>304</v>
      </c>
      <c r="L127">
        <v>4.07</v>
      </c>
      <c r="O127">
        <f t="shared" si="9"/>
        <v>-1.37592013791296</v>
      </c>
      <c r="P127">
        <f t="shared" si="10"/>
        <v>-4.2891376457784135E-3</v>
      </c>
    </row>
    <row r="128" spans="2:16">
      <c r="B128">
        <v>303</v>
      </c>
      <c r="C128">
        <f t="shared" si="7"/>
        <v>-5.8454390680418182E-2</v>
      </c>
      <c r="D128">
        <f t="shared" si="8"/>
        <v>-1.3746458267232131</v>
      </c>
      <c r="E128">
        <f t="shared" si="6"/>
        <v>-0.24137205265250386</v>
      </c>
      <c r="G128">
        <v>-5.38</v>
      </c>
      <c r="H128">
        <v>4</v>
      </c>
      <c r="K128">
        <v>303</v>
      </c>
      <c r="L128">
        <v>4</v>
      </c>
      <c r="O128">
        <f t="shared" si="9"/>
        <v>-1.3746458267232131</v>
      </c>
      <c r="P128">
        <f t="shared" si="10"/>
        <v>-1.3090948732614167E-2</v>
      </c>
    </row>
    <row r="129" spans="2:16">
      <c r="B129">
        <v>302</v>
      </c>
      <c r="C129">
        <f t="shared" si="7"/>
        <v>-0.34816649837754232</v>
      </c>
      <c r="D129">
        <f t="shared" si="8"/>
        <v>-1.3644823376012094</v>
      </c>
      <c r="E129">
        <f t="shared" si="6"/>
        <v>-0.11265372038048282</v>
      </c>
      <c r="G129">
        <v>-6.338000000000001</v>
      </c>
      <c r="H129">
        <v>4.0599999999999996</v>
      </c>
      <c r="K129">
        <v>302</v>
      </c>
      <c r="L129">
        <v>4.0599999999999996</v>
      </c>
      <c r="O129">
        <f t="shared" si="9"/>
        <v>-1.3644823376012094</v>
      </c>
      <c r="P129">
        <f t="shared" si="10"/>
        <v>-2.185615885845232E-2</v>
      </c>
    </row>
    <row r="130" spans="2:16">
      <c r="B130">
        <v>301</v>
      </c>
      <c r="C130">
        <f t="shared" si="7"/>
        <v>-0.58042004609298159</v>
      </c>
      <c r="D130">
        <f t="shared" si="8"/>
        <v>-1.3412723169221688</v>
      </c>
      <c r="E130">
        <f t="shared" si="6"/>
        <v>-0.11265372038048282</v>
      </c>
      <c r="G130">
        <v>-7.1059999999999999</v>
      </c>
      <c r="H130">
        <v>4.0599999999999996</v>
      </c>
      <c r="K130">
        <v>301</v>
      </c>
      <c r="L130">
        <v>4.0599999999999996</v>
      </c>
      <c r="O130">
        <f t="shared" si="9"/>
        <v>-1.3412723169221688</v>
      </c>
      <c r="P130">
        <f t="shared" si="10"/>
        <v>-3.0514573752927134E-2</v>
      </c>
    </row>
    <row r="131" spans="2:16">
      <c r="B131">
        <v>300</v>
      </c>
      <c r="C131">
        <f t="shared" si="7"/>
        <v>-0.16067014475309863</v>
      </c>
      <c r="D131">
        <f t="shared" si="8"/>
        <v>-1.3227487676019709</v>
      </c>
      <c r="E131">
        <f t="shared" si="6"/>
        <v>-0.19846594189516414</v>
      </c>
      <c r="G131">
        <v>-5.718</v>
      </c>
      <c r="H131">
        <v>4.0199999999999996</v>
      </c>
      <c r="K131">
        <v>300</v>
      </c>
      <c r="L131">
        <v>4.0199999999999996</v>
      </c>
      <c r="O131">
        <f t="shared" si="9"/>
        <v>-1.3227487676019709</v>
      </c>
      <c r="P131">
        <f t="shared" si="10"/>
        <v>-3.9039441223404379E-2</v>
      </c>
    </row>
    <row r="132" spans="2:16">
      <c r="B132">
        <v>299</v>
      </c>
      <c r="C132">
        <f t="shared" si="7"/>
        <v>-0.37296440321174257</v>
      </c>
      <c r="D132">
        <f t="shared" si="8"/>
        <v>-1.3094105720755898</v>
      </c>
      <c r="E132">
        <f t="shared" si="6"/>
        <v>0.25204822105691421</v>
      </c>
      <c r="G132">
        <v>-6.42</v>
      </c>
      <c r="H132">
        <v>4.2300000000000004</v>
      </c>
      <c r="K132">
        <v>299</v>
      </c>
      <c r="L132">
        <v>4.2300000000000004</v>
      </c>
      <c r="O132">
        <f t="shared" si="9"/>
        <v>-1.3094105720755898</v>
      </c>
      <c r="P132">
        <f t="shared" si="10"/>
        <v>-4.7462351110372572E-2</v>
      </c>
    </row>
    <row r="133" spans="2:16">
      <c r="B133">
        <v>298</v>
      </c>
      <c r="C133">
        <f t="shared" si="7"/>
        <v>-0.59901847471863212</v>
      </c>
      <c r="D133">
        <f t="shared" si="8"/>
        <v>-1.2851158600417201</v>
      </c>
      <c r="E133">
        <f t="shared" si="6"/>
        <v>0.12332988878489129</v>
      </c>
      <c r="G133">
        <v>-7.1675000000000004</v>
      </c>
      <c r="H133">
        <v>4.17</v>
      </c>
      <c r="K133">
        <v>298</v>
      </c>
      <c r="L133">
        <v>4.17</v>
      </c>
      <c r="O133">
        <f t="shared" si="9"/>
        <v>-1.2851158600417201</v>
      </c>
      <c r="P133">
        <f t="shared" si="10"/>
        <v>-5.5764835693147968E-2</v>
      </c>
    </row>
    <row r="134" spans="2:16">
      <c r="B134">
        <v>297</v>
      </c>
      <c r="C134">
        <f t="shared" si="7"/>
        <v>-0.70682887805268668</v>
      </c>
      <c r="D134">
        <f t="shared" si="8"/>
        <v>-1.2524762054592009</v>
      </c>
      <c r="E134">
        <f t="shared" ref="E134:E197" si="11">(L134-E$3)/E$4</f>
        <v>0.40221960870760515</v>
      </c>
      <c r="G134">
        <v>-7.5239999999999991</v>
      </c>
      <c r="H134">
        <v>4.3</v>
      </c>
      <c r="K134">
        <v>297</v>
      </c>
      <c r="L134">
        <v>4.3</v>
      </c>
      <c r="O134">
        <f t="shared" si="9"/>
        <v>-1.2524762054592009</v>
      </c>
      <c r="P134">
        <f t="shared" si="10"/>
        <v>-6.388513030275092E-2</v>
      </c>
    </row>
    <row r="135" spans="2:16">
      <c r="B135">
        <v>296</v>
      </c>
      <c r="C135">
        <f t="shared" si="7"/>
        <v>-0.232644551466998</v>
      </c>
      <c r="D135">
        <f t="shared" si="8"/>
        <v>-1.2289940670883563</v>
      </c>
      <c r="E135">
        <f t="shared" si="11"/>
        <v>0.25204822105691421</v>
      </c>
      <c r="G135">
        <v>-5.9560000000000004</v>
      </c>
      <c r="H135">
        <v>4.2300000000000004</v>
      </c>
      <c r="K135">
        <v>296</v>
      </c>
      <c r="L135">
        <v>4.2300000000000004</v>
      </c>
      <c r="O135">
        <f t="shared" si="9"/>
        <v>-1.2289940670883563</v>
      </c>
      <c r="P135">
        <f t="shared" si="10"/>
        <v>-7.1825835174903097E-2</v>
      </c>
    </row>
    <row r="136" spans="2:16">
      <c r="B136">
        <v>295</v>
      </c>
      <c r="C136">
        <f t="shared" ref="C136:C199" si="12">(G136-G$3)/G$2</f>
        <v>-0.54171112147374156</v>
      </c>
      <c r="D136">
        <f t="shared" ref="D136:D199" si="13">D135-(C136+C135)*D$3/2</f>
        <v>-1.2096390470432026</v>
      </c>
      <c r="E136">
        <f t="shared" si="11"/>
        <v>0.42367266408627496</v>
      </c>
      <c r="G136">
        <v>-6.9779999999999998</v>
      </c>
      <c r="H136">
        <v>4.3099999999999996</v>
      </c>
      <c r="K136">
        <v>295</v>
      </c>
      <c r="L136">
        <v>4.3099999999999996</v>
      </c>
      <c r="O136">
        <f t="shared" si="9"/>
        <v>-1.2096390470432026</v>
      </c>
      <c r="P136">
        <f t="shared" si="10"/>
        <v>-7.9629461140124091E-2</v>
      </c>
    </row>
    <row r="137" spans="2:16">
      <c r="B137">
        <v>294</v>
      </c>
      <c r="C137">
        <f t="shared" si="12"/>
        <v>-0.67159770837970711</v>
      </c>
      <c r="D137">
        <f t="shared" si="13"/>
        <v>-1.1793123928410156</v>
      </c>
      <c r="E137">
        <f t="shared" si="11"/>
        <v>0.46657877484361659</v>
      </c>
      <c r="G137">
        <v>-7.4075000000000006</v>
      </c>
      <c r="H137">
        <v>4.33</v>
      </c>
      <c r="K137">
        <v>294</v>
      </c>
      <c r="L137">
        <v>4.33</v>
      </c>
      <c r="O137">
        <f t="shared" ref="O137:O200" si="14">D137</f>
        <v>-1.1793123928410156</v>
      </c>
      <c r="P137">
        <f t="shared" ref="P137:P200" si="15">P136+(O137+O136)*P$3/2</f>
        <v>-8.7274105747753586E-2</v>
      </c>
    </row>
    <row r="138" spans="2:16">
      <c r="B138">
        <v>293</v>
      </c>
      <c r="C138">
        <f t="shared" si="12"/>
        <v>-0.65299927975405625</v>
      </c>
      <c r="D138">
        <f t="shared" si="13"/>
        <v>-1.1462040911226121</v>
      </c>
      <c r="E138">
        <f t="shared" si="11"/>
        <v>0.23059516567824248</v>
      </c>
      <c r="G138">
        <v>-7.3459999999999992</v>
      </c>
      <c r="H138">
        <v>4.22</v>
      </c>
      <c r="K138">
        <v>293</v>
      </c>
      <c r="L138">
        <v>4.22</v>
      </c>
      <c r="O138">
        <f t="shared" si="14"/>
        <v>-1.1462040911226121</v>
      </c>
      <c r="P138">
        <f t="shared" si="15"/>
        <v>-9.4715758496437194E-2</v>
      </c>
    </row>
    <row r="139" spans="2:16">
      <c r="B139">
        <v>292</v>
      </c>
      <c r="C139">
        <f t="shared" si="12"/>
        <v>-0.34937615227189345</v>
      </c>
      <c r="D139">
        <f t="shared" si="13"/>
        <v>-1.1211497171991236</v>
      </c>
      <c r="E139">
        <f t="shared" si="11"/>
        <v>0.33786044257159364</v>
      </c>
      <c r="G139">
        <v>-6.3420000000000005</v>
      </c>
      <c r="H139">
        <v>4.2699999999999996</v>
      </c>
      <c r="K139">
        <v>292</v>
      </c>
      <c r="L139">
        <v>4.2699999999999996</v>
      </c>
      <c r="O139">
        <f t="shared" si="14"/>
        <v>-1.1211497171991236</v>
      </c>
      <c r="P139">
        <f t="shared" si="15"/>
        <v>-0.10197129068306675</v>
      </c>
    </row>
    <row r="140" spans="2:16">
      <c r="B140">
        <v>291</v>
      </c>
      <c r="C140">
        <f t="shared" si="12"/>
        <v>-0.1310336243414931</v>
      </c>
      <c r="D140">
        <f t="shared" si="13"/>
        <v>-1.109141874832672</v>
      </c>
      <c r="E140">
        <f t="shared" si="11"/>
        <v>-5.3884434871297434E-3</v>
      </c>
      <c r="G140">
        <v>-5.62</v>
      </c>
      <c r="H140">
        <v>4.1100000000000003</v>
      </c>
      <c r="K140">
        <v>291</v>
      </c>
      <c r="L140">
        <v>4.1100000000000003</v>
      </c>
      <c r="O140">
        <f t="shared" si="14"/>
        <v>-1.109141874832672</v>
      </c>
      <c r="P140">
        <f t="shared" si="15"/>
        <v>-0.1091082237775685</v>
      </c>
    </row>
    <row r="141" spans="2:16">
      <c r="B141">
        <v>290</v>
      </c>
      <c r="C141">
        <f t="shared" si="12"/>
        <v>0.26109584641070283</v>
      </c>
      <c r="D141">
        <f t="shared" si="13"/>
        <v>-1.112392780073292</v>
      </c>
      <c r="E141">
        <f t="shared" si="11"/>
        <v>-2.6841498865801505E-2</v>
      </c>
      <c r="G141">
        <v>-4.3233333333333341</v>
      </c>
      <c r="H141">
        <v>4.0999999999999996</v>
      </c>
      <c r="K141">
        <v>290</v>
      </c>
      <c r="L141">
        <v>4.0999999999999996</v>
      </c>
      <c r="O141">
        <f t="shared" si="14"/>
        <v>-1.112392780073292</v>
      </c>
      <c r="P141">
        <f t="shared" si="15"/>
        <v>-0.11621713467326758</v>
      </c>
    </row>
    <row r="142" spans="2:16">
      <c r="B142">
        <v>289</v>
      </c>
      <c r="C142">
        <f t="shared" si="12"/>
        <v>0.12904196294402498</v>
      </c>
      <c r="D142">
        <f t="shared" si="13"/>
        <v>-1.1221442746181134</v>
      </c>
      <c r="E142">
        <f t="shared" si="11"/>
        <v>-0.11265372038048282</v>
      </c>
      <c r="G142">
        <v>-4.7600000000000007</v>
      </c>
      <c r="H142">
        <v>4.0599999999999996</v>
      </c>
      <c r="K142">
        <v>289</v>
      </c>
      <c r="L142">
        <v>4.0599999999999996</v>
      </c>
      <c r="O142">
        <f t="shared" si="14"/>
        <v>-1.1221442746181134</v>
      </c>
      <c r="P142">
        <f t="shared" si="15"/>
        <v>-0.12336765324828008</v>
      </c>
    </row>
    <row r="143" spans="2:16">
      <c r="B143">
        <v>288</v>
      </c>
      <c r="C143">
        <f t="shared" si="12"/>
        <v>8.3679941905853344E-2</v>
      </c>
      <c r="D143">
        <f t="shared" si="13"/>
        <v>-1.127461258629836</v>
      </c>
      <c r="E143">
        <f t="shared" si="11"/>
        <v>-0.19846594189516414</v>
      </c>
      <c r="G143">
        <v>-4.91</v>
      </c>
      <c r="H143">
        <v>4.0199999999999996</v>
      </c>
      <c r="K143">
        <v>288</v>
      </c>
      <c r="L143">
        <v>4.0199999999999996</v>
      </c>
      <c r="O143">
        <f t="shared" si="14"/>
        <v>-1.127461258629836</v>
      </c>
      <c r="P143">
        <f t="shared" si="15"/>
        <v>-0.13056639095467351</v>
      </c>
    </row>
    <row r="144" spans="2:16">
      <c r="B144">
        <v>287</v>
      </c>
      <c r="C144">
        <f t="shared" si="12"/>
        <v>3.6805853499742691E-2</v>
      </c>
      <c r="D144">
        <f t="shared" si="13"/>
        <v>-1.130472801085999</v>
      </c>
      <c r="E144">
        <f t="shared" si="11"/>
        <v>-0.47735566181787703</v>
      </c>
      <c r="G144">
        <v>-5.0649999999999995</v>
      </c>
      <c r="H144">
        <v>3.89</v>
      </c>
      <c r="K144">
        <v>287</v>
      </c>
      <c r="L144">
        <v>3.89</v>
      </c>
      <c r="O144">
        <f t="shared" si="14"/>
        <v>-1.130472801085999</v>
      </c>
      <c r="P144">
        <f t="shared" si="15"/>
        <v>-0.13779177994576419</v>
      </c>
    </row>
    <row r="145" spans="2:16">
      <c r="B145">
        <v>286</v>
      </c>
      <c r="C145">
        <f t="shared" si="12"/>
        <v>-3.5159429786326231E-3</v>
      </c>
      <c r="D145">
        <f t="shared" si="13"/>
        <v>-1.1313048823994742</v>
      </c>
      <c r="E145">
        <f t="shared" si="11"/>
        <v>-0.62752704946856985</v>
      </c>
      <c r="G145">
        <v>-5.1983333333333341</v>
      </c>
      <c r="H145">
        <v>3.82</v>
      </c>
      <c r="K145">
        <v>286</v>
      </c>
      <c r="L145">
        <v>3.82</v>
      </c>
      <c r="O145">
        <f t="shared" si="14"/>
        <v>-1.1313048823994742</v>
      </c>
      <c r="P145">
        <f t="shared" si="15"/>
        <v>-0.1450294685329177</v>
      </c>
    </row>
    <row r="146" spans="2:16">
      <c r="B146">
        <v>285</v>
      </c>
      <c r="C146">
        <f t="shared" si="12"/>
        <v>-0.15885566391157169</v>
      </c>
      <c r="D146">
        <f t="shared" si="13"/>
        <v>-1.1272464040852537</v>
      </c>
      <c r="E146">
        <f t="shared" si="11"/>
        <v>-0.58462093871122922</v>
      </c>
      <c r="G146">
        <v>-5.7119999999999997</v>
      </c>
      <c r="H146">
        <v>3.84</v>
      </c>
      <c r="K146">
        <v>285</v>
      </c>
      <c r="L146">
        <v>3.84</v>
      </c>
      <c r="O146">
        <f t="shared" si="14"/>
        <v>-1.1272464040852537</v>
      </c>
      <c r="P146">
        <f t="shared" si="15"/>
        <v>-0.15225683264966883</v>
      </c>
    </row>
    <row r="147" spans="2:16">
      <c r="B147">
        <v>284</v>
      </c>
      <c r="C147">
        <f t="shared" si="12"/>
        <v>-0.17387553309976644</v>
      </c>
      <c r="D147">
        <f t="shared" si="13"/>
        <v>-1.1189297878159552</v>
      </c>
      <c r="E147">
        <f t="shared" si="11"/>
        <v>-0.54171482795388848</v>
      </c>
      <c r="G147">
        <v>-5.7616666666666667</v>
      </c>
      <c r="H147">
        <v>3.86</v>
      </c>
      <c r="K147">
        <v>284</v>
      </c>
      <c r="L147">
        <v>3.86</v>
      </c>
      <c r="O147">
        <f t="shared" si="14"/>
        <v>-1.1189297878159552</v>
      </c>
      <c r="P147">
        <f t="shared" si="15"/>
        <v>-0.1594445964637527</v>
      </c>
    </row>
    <row r="148" spans="2:16">
      <c r="B148">
        <v>283</v>
      </c>
      <c r="C148">
        <f t="shared" si="12"/>
        <v>-0.22538662810089025</v>
      </c>
      <c r="D148">
        <f t="shared" si="13"/>
        <v>-1.1089502300967449</v>
      </c>
      <c r="E148">
        <f t="shared" si="11"/>
        <v>-0.52026177257521766</v>
      </c>
      <c r="G148">
        <v>-5.9319999999999995</v>
      </c>
      <c r="H148">
        <v>3.87</v>
      </c>
      <c r="K148">
        <v>283</v>
      </c>
      <c r="L148">
        <v>3.87</v>
      </c>
      <c r="O148">
        <f t="shared" si="14"/>
        <v>-1.1089502300967449</v>
      </c>
      <c r="P148">
        <f t="shared" si="15"/>
        <v>-0.16657381252107334</v>
      </c>
    </row>
    <row r="149" spans="2:16">
      <c r="B149">
        <v>282</v>
      </c>
      <c r="C149">
        <f t="shared" si="12"/>
        <v>-0.392117256538971</v>
      </c>
      <c r="D149">
        <f t="shared" si="13"/>
        <v>-1.0935157205001715</v>
      </c>
      <c r="E149">
        <f t="shared" si="11"/>
        <v>-0.28427816340984452</v>
      </c>
      <c r="G149">
        <v>-6.4833333333333343</v>
      </c>
      <c r="H149">
        <v>3.98</v>
      </c>
      <c r="K149">
        <v>282</v>
      </c>
      <c r="L149">
        <v>3.98</v>
      </c>
      <c r="O149">
        <f t="shared" si="14"/>
        <v>-1.0935157205001715</v>
      </c>
      <c r="P149">
        <f t="shared" si="15"/>
        <v>-0.17362170356298348</v>
      </c>
    </row>
    <row r="150" spans="2:16">
      <c r="B150">
        <v>281</v>
      </c>
      <c r="C150">
        <f t="shared" si="12"/>
        <v>-0.61066139345176296</v>
      </c>
      <c r="D150">
        <f t="shared" si="13"/>
        <v>-1.0684512681436531</v>
      </c>
      <c r="E150">
        <f t="shared" si="11"/>
        <v>0.20914211029957261</v>
      </c>
      <c r="G150">
        <v>-7.2060000000000004</v>
      </c>
      <c r="H150">
        <v>4.21</v>
      </c>
      <c r="K150">
        <v>281</v>
      </c>
      <c r="L150">
        <v>4.21</v>
      </c>
      <c r="O150">
        <f t="shared" si="14"/>
        <v>-1.0684512681436531</v>
      </c>
      <c r="P150">
        <f t="shared" si="15"/>
        <v>-0.18053999792664371</v>
      </c>
    </row>
    <row r="151" spans="2:16">
      <c r="B151">
        <v>280</v>
      </c>
      <c r="C151">
        <f t="shared" si="12"/>
        <v>-0.40622988530640225</v>
      </c>
      <c r="D151">
        <f t="shared" si="13"/>
        <v>-1.0430340706310928</v>
      </c>
      <c r="E151">
        <f t="shared" si="11"/>
        <v>5.8970722648879821E-2</v>
      </c>
      <c r="G151">
        <v>-6.5300000000000011</v>
      </c>
      <c r="H151">
        <v>4.1399999999999997</v>
      </c>
      <c r="K151">
        <v>280</v>
      </c>
      <c r="L151">
        <v>4.1399999999999997</v>
      </c>
      <c r="O151">
        <f t="shared" si="14"/>
        <v>-1.0430340706310928</v>
      </c>
      <c r="P151">
        <f t="shared" si="15"/>
        <v>-0.18729675101072291</v>
      </c>
    </row>
    <row r="152" spans="2:16">
      <c r="B152">
        <v>279</v>
      </c>
      <c r="C152">
        <f t="shared" si="12"/>
        <v>-0.85531389358430276</v>
      </c>
      <c r="D152">
        <f t="shared" si="13"/>
        <v>-1.0115017838777196</v>
      </c>
      <c r="E152">
        <f t="shared" si="11"/>
        <v>0.25204822105691421</v>
      </c>
      <c r="G152">
        <v>-8.0150000000000006</v>
      </c>
      <c r="H152">
        <v>4.2300000000000004</v>
      </c>
      <c r="K152">
        <v>279</v>
      </c>
      <c r="L152">
        <v>4.2300000000000004</v>
      </c>
      <c r="O152">
        <f t="shared" si="14"/>
        <v>-1.0115017838777196</v>
      </c>
      <c r="P152">
        <f t="shared" si="15"/>
        <v>-0.19387126574515109</v>
      </c>
    </row>
    <row r="153" spans="2:16">
      <c r="B153">
        <v>278</v>
      </c>
      <c r="C153">
        <f t="shared" si="12"/>
        <v>-0.96629963839103006</v>
      </c>
      <c r="D153">
        <f t="shared" si="13"/>
        <v>-0.96597055364599616</v>
      </c>
      <c r="E153">
        <f t="shared" si="11"/>
        <v>0.42367266408627496</v>
      </c>
      <c r="G153">
        <v>-8.3820000000000014</v>
      </c>
      <c r="H153">
        <v>4.3099999999999996</v>
      </c>
      <c r="K153">
        <v>278</v>
      </c>
      <c r="L153">
        <v>4.3099999999999996</v>
      </c>
      <c r="O153">
        <f t="shared" si="14"/>
        <v>-0.96597055364599616</v>
      </c>
      <c r="P153">
        <f t="shared" si="15"/>
        <v>-0.20019917722522698</v>
      </c>
    </row>
    <row r="154" spans="2:16">
      <c r="B154">
        <v>277</v>
      </c>
      <c r="C154">
        <f t="shared" si="12"/>
        <v>-0.9346974304011032</v>
      </c>
      <c r="D154">
        <f t="shared" si="13"/>
        <v>-0.91845513191153683</v>
      </c>
      <c r="E154">
        <f t="shared" si="11"/>
        <v>0.70256238400899074</v>
      </c>
      <c r="G154">
        <v>-8.2774999999999999</v>
      </c>
      <c r="H154">
        <v>4.4400000000000004</v>
      </c>
      <c r="K154">
        <v>277</v>
      </c>
      <c r="L154">
        <v>4.4400000000000004</v>
      </c>
      <c r="O154">
        <f t="shared" si="14"/>
        <v>-0.91845513191153683</v>
      </c>
      <c r="P154">
        <f t="shared" si="15"/>
        <v>-0.20622933941901109</v>
      </c>
    </row>
    <row r="155" spans="2:16">
      <c r="B155">
        <v>276</v>
      </c>
      <c r="C155">
        <f t="shared" si="12"/>
        <v>-1.0358547373162263</v>
      </c>
      <c r="D155">
        <f t="shared" si="13"/>
        <v>-0.86920118047944217</v>
      </c>
      <c r="E155">
        <f t="shared" si="11"/>
        <v>0.40221960870760515</v>
      </c>
      <c r="G155">
        <v>-8.6120000000000001</v>
      </c>
      <c r="H155">
        <v>4.3</v>
      </c>
      <c r="K155">
        <v>276</v>
      </c>
      <c r="L155">
        <v>4.3</v>
      </c>
      <c r="O155">
        <f t="shared" si="14"/>
        <v>-0.86920118047944217</v>
      </c>
      <c r="P155">
        <f t="shared" si="15"/>
        <v>-0.21194983961866223</v>
      </c>
    </row>
    <row r="156" spans="2:16">
      <c r="B156">
        <v>275</v>
      </c>
      <c r="C156">
        <f t="shared" si="12"/>
        <v>-1.0775877966713439</v>
      </c>
      <c r="D156">
        <f t="shared" si="13"/>
        <v>-0.8163756843424228</v>
      </c>
      <c r="E156">
        <f t="shared" si="11"/>
        <v>0.57384405173696773</v>
      </c>
      <c r="G156">
        <v>-8.7499999999999982</v>
      </c>
      <c r="H156">
        <v>4.38</v>
      </c>
      <c r="K156">
        <v>275</v>
      </c>
      <c r="L156">
        <v>4.38</v>
      </c>
      <c r="O156">
        <f t="shared" si="14"/>
        <v>-0.8163756843424228</v>
      </c>
      <c r="P156">
        <f t="shared" si="15"/>
        <v>-0.21734368558609221</v>
      </c>
    </row>
    <row r="157" spans="2:16">
      <c r="B157">
        <v>274</v>
      </c>
      <c r="C157">
        <f t="shared" si="12"/>
        <v>-1.1090387979244767</v>
      </c>
      <c r="D157">
        <f t="shared" si="13"/>
        <v>-0.76172095261050021</v>
      </c>
      <c r="E157">
        <f t="shared" si="11"/>
        <v>0.57384405173696773</v>
      </c>
      <c r="G157">
        <v>-8.8539999999999992</v>
      </c>
      <c r="H157">
        <v>4.38</v>
      </c>
      <c r="K157">
        <v>274</v>
      </c>
      <c r="L157">
        <v>4.38</v>
      </c>
      <c r="O157">
        <f t="shared" si="14"/>
        <v>-0.76172095261050021</v>
      </c>
      <c r="P157">
        <f t="shared" si="15"/>
        <v>-0.22239359482434157</v>
      </c>
    </row>
    <row r="158" spans="2:16">
      <c r="B158">
        <v>273</v>
      </c>
      <c r="C158">
        <f t="shared" si="12"/>
        <v>-1.1917488829507432</v>
      </c>
      <c r="D158">
        <f t="shared" si="13"/>
        <v>-0.70421276452702408</v>
      </c>
      <c r="E158">
        <f t="shared" si="11"/>
        <v>0.70256238400899074</v>
      </c>
      <c r="G158">
        <v>-9.1274999999999995</v>
      </c>
      <c r="H158">
        <v>4.4400000000000004</v>
      </c>
      <c r="K158">
        <v>273</v>
      </c>
      <c r="L158">
        <v>4.4400000000000004</v>
      </c>
      <c r="O158">
        <f t="shared" si="14"/>
        <v>-0.70421276452702408</v>
      </c>
      <c r="P158">
        <f t="shared" si="15"/>
        <v>-0.22708458271918164</v>
      </c>
    </row>
    <row r="159" spans="2:16">
      <c r="B159">
        <v>272</v>
      </c>
      <c r="C159">
        <f t="shared" si="12"/>
        <v>-1.2280384997812814</v>
      </c>
      <c r="D159">
        <f t="shared" si="13"/>
        <v>-0.64373017889563711</v>
      </c>
      <c r="E159">
        <f t="shared" si="11"/>
        <v>0.70256238400899074</v>
      </c>
      <c r="G159">
        <v>-9.2475000000000023</v>
      </c>
      <c r="H159">
        <v>4.4400000000000004</v>
      </c>
      <c r="K159">
        <v>272</v>
      </c>
      <c r="L159">
        <v>4.4400000000000004</v>
      </c>
      <c r="O159">
        <f t="shared" si="14"/>
        <v>-0.64373017889563711</v>
      </c>
      <c r="P159">
        <f t="shared" si="15"/>
        <v>-0.23139800013813416</v>
      </c>
    </row>
    <row r="160" spans="2:16">
      <c r="B160">
        <v>271</v>
      </c>
      <c r="C160">
        <f t="shared" si="12"/>
        <v>-1.2250143650454028</v>
      </c>
      <c r="D160">
        <f t="shared" si="13"/>
        <v>-0.58241612253929409</v>
      </c>
      <c r="E160">
        <f t="shared" si="11"/>
        <v>0.83128071628101174</v>
      </c>
      <c r="G160">
        <v>-9.2375000000000007</v>
      </c>
      <c r="H160">
        <v>4.5</v>
      </c>
      <c r="K160">
        <v>271</v>
      </c>
      <c r="L160">
        <v>4.5</v>
      </c>
      <c r="O160">
        <f t="shared" si="14"/>
        <v>-0.58241612253929409</v>
      </c>
      <c r="P160">
        <f t="shared" si="15"/>
        <v>-0.23532166830272594</v>
      </c>
    </row>
    <row r="161" spans="2:16">
      <c r="B161">
        <v>270</v>
      </c>
      <c r="C161">
        <f t="shared" si="12"/>
        <v>-1.1368608374945559</v>
      </c>
      <c r="D161">
        <f t="shared" si="13"/>
        <v>-0.52338105185180783</v>
      </c>
      <c r="E161">
        <f t="shared" si="11"/>
        <v>0.85273377165968167</v>
      </c>
      <c r="G161">
        <v>-8.9460000000000015</v>
      </c>
      <c r="H161">
        <v>4.51</v>
      </c>
      <c r="K161">
        <v>270</v>
      </c>
      <c r="L161">
        <v>4.51</v>
      </c>
      <c r="O161">
        <f t="shared" si="14"/>
        <v>-0.52338105185180783</v>
      </c>
      <c r="P161">
        <f t="shared" si="15"/>
        <v>-0.23886021926077747</v>
      </c>
    </row>
    <row r="162" spans="2:16">
      <c r="B162">
        <v>269</v>
      </c>
      <c r="C162">
        <f t="shared" si="12"/>
        <v>-1.0999663937168429</v>
      </c>
      <c r="D162">
        <f t="shared" si="13"/>
        <v>-0.46747155520767891</v>
      </c>
      <c r="E162">
        <f t="shared" si="11"/>
        <v>0.87418682703835149</v>
      </c>
      <c r="G162">
        <v>-8.8240000000000016</v>
      </c>
      <c r="H162">
        <v>4.5199999999999996</v>
      </c>
      <c r="K162">
        <v>269</v>
      </c>
      <c r="L162">
        <v>4.5199999999999996</v>
      </c>
      <c r="O162">
        <f t="shared" si="14"/>
        <v>-0.46747155520767891</v>
      </c>
      <c r="P162">
        <f t="shared" si="15"/>
        <v>-0.24203094760336782</v>
      </c>
    </row>
    <row r="163" spans="2:16">
      <c r="B163">
        <v>268</v>
      </c>
      <c r="C163">
        <f t="shared" si="12"/>
        <v>-1.0042525293263</v>
      </c>
      <c r="D163">
        <f t="shared" si="13"/>
        <v>-0.41487660322621556</v>
      </c>
      <c r="E163">
        <f t="shared" si="11"/>
        <v>0.46657877484361659</v>
      </c>
      <c r="G163">
        <v>-8.5075000000000003</v>
      </c>
      <c r="H163">
        <v>4.33</v>
      </c>
      <c r="K163">
        <v>268</v>
      </c>
      <c r="L163">
        <v>4.33</v>
      </c>
      <c r="O163">
        <f t="shared" si="14"/>
        <v>-0.41487660322621556</v>
      </c>
      <c r="P163">
        <f t="shared" si="15"/>
        <v>-0.2448544617103563</v>
      </c>
    </row>
    <row r="164" spans="2:16">
      <c r="B164">
        <v>267</v>
      </c>
      <c r="C164">
        <f t="shared" si="12"/>
        <v>-1.0237581983727135</v>
      </c>
      <c r="D164">
        <f t="shared" si="13"/>
        <v>-0.36418647508737872</v>
      </c>
      <c r="E164">
        <f t="shared" si="11"/>
        <v>0.83128071628101174</v>
      </c>
      <c r="G164">
        <v>-8.5719999999999992</v>
      </c>
      <c r="H164">
        <v>4.5</v>
      </c>
      <c r="K164">
        <v>267</v>
      </c>
      <c r="L164">
        <v>4.5</v>
      </c>
      <c r="O164">
        <f t="shared" si="14"/>
        <v>-0.36418647508737872</v>
      </c>
      <c r="P164">
        <f t="shared" si="15"/>
        <v>-0.2473474635609598</v>
      </c>
    </row>
    <row r="165" spans="2:16">
      <c r="B165">
        <v>266</v>
      </c>
      <c r="C165">
        <f t="shared" si="12"/>
        <v>-0.82658461359346047</v>
      </c>
      <c r="D165">
        <f t="shared" si="13"/>
        <v>-0.31793715650228421</v>
      </c>
      <c r="E165">
        <f t="shared" si="11"/>
        <v>0.83128071628101174</v>
      </c>
      <c r="G165">
        <v>-7.92</v>
      </c>
      <c r="H165">
        <v>4.5</v>
      </c>
      <c r="K165">
        <v>266</v>
      </c>
      <c r="L165">
        <v>4.5</v>
      </c>
      <c r="O165">
        <f t="shared" si="14"/>
        <v>-0.31793715650228421</v>
      </c>
      <c r="P165">
        <f t="shared" si="15"/>
        <v>-0.24953025918204672</v>
      </c>
    </row>
    <row r="166" spans="2:16">
      <c r="B166">
        <v>265</v>
      </c>
      <c r="C166">
        <f t="shared" si="12"/>
        <v>-0.70017578163375505</v>
      </c>
      <c r="D166">
        <f t="shared" si="13"/>
        <v>-0.27977578042357998</v>
      </c>
      <c r="E166">
        <f t="shared" si="11"/>
        <v>0.70256238400899074</v>
      </c>
      <c r="G166">
        <v>-7.5019999999999998</v>
      </c>
      <c r="H166">
        <v>4.4400000000000004</v>
      </c>
      <c r="K166">
        <v>265</v>
      </c>
      <c r="L166">
        <v>4.4400000000000004</v>
      </c>
      <c r="O166">
        <f t="shared" si="14"/>
        <v>-0.27977578042357998</v>
      </c>
      <c r="P166">
        <f t="shared" si="15"/>
        <v>-0.2514429405802095</v>
      </c>
    </row>
    <row r="167" spans="2:16">
      <c r="B167">
        <v>264</v>
      </c>
      <c r="C167">
        <f t="shared" si="12"/>
        <v>-0.5622752376777127</v>
      </c>
      <c r="D167">
        <f t="shared" si="13"/>
        <v>-0.24822081719588984</v>
      </c>
      <c r="E167">
        <f t="shared" si="11"/>
        <v>0.65965627325164911</v>
      </c>
      <c r="G167">
        <v>-7.0459999999999994</v>
      </c>
      <c r="H167">
        <v>4.42</v>
      </c>
      <c r="K167">
        <v>264</v>
      </c>
      <c r="L167">
        <v>4.42</v>
      </c>
      <c r="O167">
        <f t="shared" si="14"/>
        <v>-0.24822081719588984</v>
      </c>
      <c r="P167">
        <f t="shared" si="15"/>
        <v>-0.25313252969259181</v>
      </c>
    </row>
    <row r="168" spans="2:16">
      <c r="B168">
        <v>263</v>
      </c>
      <c r="C168">
        <f t="shared" si="12"/>
        <v>-0.39766150355474705</v>
      </c>
      <c r="D168">
        <f t="shared" si="13"/>
        <v>-0.22422719834878452</v>
      </c>
      <c r="E168">
        <f t="shared" si="11"/>
        <v>0.74546849476633048</v>
      </c>
      <c r="G168">
        <v>-6.501666666666666</v>
      </c>
      <c r="H168">
        <v>4.46</v>
      </c>
      <c r="K168">
        <v>263</v>
      </c>
      <c r="L168">
        <v>4.46</v>
      </c>
      <c r="O168">
        <f t="shared" si="14"/>
        <v>-0.22422719834878452</v>
      </c>
      <c r="P168">
        <f t="shared" si="15"/>
        <v>-0.25464436334233476</v>
      </c>
    </row>
    <row r="169" spans="2:16">
      <c r="B169">
        <v>262</v>
      </c>
      <c r="C169">
        <f t="shared" si="12"/>
        <v>-0.71227232057726753</v>
      </c>
      <c r="D169">
        <f t="shared" si="13"/>
        <v>-0.19648440241460483</v>
      </c>
      <c r="E169">
        <f t="shared" si="11"/>
        <v>0.72401543938766055</v>
      </c>
      <c r="G169">
        <v>-7.5419999999999998</v>
      </c>
      <c r="H169">
        <v>4.45</v>
      </c>
      <c r="K169">
        <v>262</v>
      </c>
      <c r="L169">
        <v>4.45</v>
      </c>
      <c r="O169">
        <f t="shared" si="14"/>
        <v>-0.19648440241460483</v>
      </c>
      <c r="P169">
        <f t="shared" si="15"/>
        <v>-0.2559906404647776</v>
      </c>
    </row>
    <row r="170" spans="2:16">
      <c r="B170">
        <v>261</v>
      </c>
      <c r="C170">
        <f t="shared" si="12"/>
        <v>-0.74644504309269044</v>
      </c>
      <c r="D170">
        <f t="shared" si="13"/>
        <v>-0.16002376190967421</v>
      </c>
      <c r="E170">
        <f t="shared" si="11"/>
        <v>0.87418682703835149</v>
      </c>
      <c r="G170">
        <v>-7.6550000000000002</v>
      </c>
      <c r="H170">
        <v>4.5199999999999996</v>
      </c>
      <c r="K170">
        <v>261</v>
      </c>
      <c r="L170">
        <v>4.5199999999999996</v>
      </c>
      <c r="O170">
        <f t="shared" si="14"/>
        <v>-0.16002376190967421</v>
      </c>
      <c r="P170">
        <f t="shared" si="15"/>
        <v>-0.25713146659061531</v>
      </c>
    </row>
    <row r="171" spans="2:16">
      <c r="B171">
        <v>260</v>
      </c>
      <c r="C171">
        <f t="shared" si="12"/>
        <v>-0.796948093181855</v>
      </c>
      <c r="D171">
        <f t="shared" si="13"/>
        <v>-0.12144665046849196</v>
      </c>
      <c r="E171">
        <f t="shared" si="11"/>
        <v>0.74546849476633048</v>
      </c>
      <c r="G171">
        <v>-7.8220000000000001</v>
      </c>
      <c r="H171">
        <v>4.46</v>
      </c>
      <c r="K171">
        <v>260</v>
      </c>
      <c r="L171">
        <v>4.46</v>
      </c>
      <c r="O171">
        <f t="shared" si="14"/>
        <v>-0.12144665046849196</v>
      </c>
      <c r="P171">
        <f t="shared" si="15"/>
        <v>-0.25803217191022543</v>
      </c>
    </row>
    <row r="172" spans="2:16">
      <c r="B172">
        <v>259</v>
      </c>
      <c r="C172">
        <f t="shared" si="12"/>
        <v>-0.72194955173207753</v>
      </c>
      <c r="D172">
        <f t="shared" si="13"/>
        <v>-8.3481803833868218E-2</v>
      </c>
      <c r="E172">
        <f t="shared" si="11"/>
        <v>0.87418682703835149</v>
      </c>
      <c r="G172">
        <v>-7.5739999999999998</v>
      </c>
      <c r="H172">
        <v>4.5199999999999996</v>
      </c>
      <c r="K172">
        <v>259</v>
      </c>
      <c r="L172">
        <v>4.5199999999999996</v>
      </c>
      <c r="O172">
        <f t="shared" si="14"/>
        <v>-8.3481803833868218E-2</v>
      </c>
      <c r="P172">
        <f t="shared" si="15"/>
        <v>-0.258687942963993</v>
      </c>
    </row>
    <row r="173" spans="2:16">
      <c r="B173">
        <v>258</v>
      </c>
      <c r="C173">
        <f t="shared" si="12"/>
        <v>-0.48586543335119231</v>
      </c>
      <c r="D173">
        <f t="shared" si="13"/>
        <v>-5.3292468281711886E-2</v>
      </c>
      <c r="E173">
        <f t="shared" si="11"/>
        <v>0.85273377165968167</v>
      </c>
      <c r="G173">
        <v>-6.793333333333333</v>
      </c>
      <c r="H173">
        <v>4.51</v>
      </c>
      <c r="K173">
        <v>258</v>
      </c>
      <c r="L173">
        <v>4.51</v>
      </c>
      <c r="O173">
        <f t="shared" si="14"/>
        <v>-5.3292468281711886E-2</v>
      </c>
      <c r="P173">
        <f t="shared" si="15"/>
        <v>-0.25912562063476285</v>
      </c>
    </row>
    <row r="174" spans="2:16">
      <c r="B174">
        <v>257</v>
      </c>
      <c r="C174">
        <f t="shared" si="12"/>
        <v>-0.6320319455853014</v>
      </c>
      <c r="D174">
        <f t="shared" si="13"/>
        <v>-2.5350623295194226E-2</v>
      </c>
      <c r="E174">
        <f t="shared" si="11"/>
        <v>0.93854599317436294</v>
      </c>
      <c r="G174">
        <v>-7.2766666666666664</v>
      </c>
      <c r="H174">
        <v>4.55</v>
      </c>
      <c r="K174">
        <v>257</v>
      </c>
      <c r="L174">
        <v>4.55</v>
      </c>
      <c r="O174">
        <f t="shared" si="14"/>
        <v>-2.5350623295194226E-2</v>
      </c>
      <c r="P174">
        <f t="shared" si="15"/>
        <v>-0.25937727852780895</v>
      </c>
    </row>
    <row r="175" spans="2:16">
      <c r="B175">
        <v>256</v>
      </c>
      <c r="C175">
        <f t="shared" si="12"/>
        <v>-0.68082131932413503</v>
      </c>
      <c r="D175">
        <f t="shared" si="13"/>
        <v>7.4641440612171345E-3</v>
      </c>
      <c r="E175">
        <f t="shared" si="11"/>
        <v>0.68110932863031892</v>
      </c>
      <c r="G175">
        <v>-7.4379999999999997</v>
      </c>
      <c r="H175">
        <v>4.43</v>
      </c>
      <c r="K175">
        <v>256</v>
      </c>
      <c r="L175">
        <v>4.43</v>
      </c>
      <c r="O175">
        <f t="shared" si="14"/>
        <v>7.4641440612171345E-3</v>
      </c>
      <c r="P175">
        <f t="shared" si="15"/>
        <v>-0.25943451526135769</v>
      </c>
    </row>
    <row r="176" spans="2:16">
      <c r="B176">
        <v>255</v>
      </c>
      <c r="C176">
        <f t="shared" si="12"/>
        <v>-0.8725514615788077</v>
      </c>
      <c r="D176">
        <f t="shared" si="13"/>
        <v>4.6290696719886185E-2</v>
      </c>
      <c r="E176">
        <f t="shared" si="11"/>
        <v>0.55239099635829791</v>
      </c>
      <c r="G176">
        <v>-8.0719999999999992</v>
      </c>
      <c r="H176">
        <v>4.37</v>
      </c>
      <c r="K176">
        <v>255</v>
      </c>
      <c r="L176">
        <v>4.37</v>
      </c>
      <c r="O176">
        <f t="shared" si="14"/>
        <v>4.6290696719886185E-2</v>
      </c>
      <c r="P176">
        <f t="shared" si="15"/>
        <v>-0.25926249977085813</v>
      </c>
    </row>
    <row r="177" spans="2:16">
      <c r="B177">
        <v>254</v>
      </c>
      <c r="C177">
        <f t="shared" si="12"/>
        <v>-0.75400537993238559</v>
      </c>
      <c r="D177">
        <f t="shared" si="13"/>
        <v>8.6946484973458457E-2</v>
      </c>
      <c r="E177">
        <f t="shared" si="11"/>
        <v>0.98145210393170457</v>
      </c>
      <c r="G177">
        <v>-7.68</v>
      </c>
      <c r="H177">
        <v>4.57</v>
      </c>
      <c r="K177">
        <v>254</v>
      </c>
      <c r="L177">
        <v>4.57</v>
      </c>
      <c r="O177">
        <f t="shared" si="14"/>
        <v>8.6946484973458457E-2</v>
      </c>
      <c r="P177">
        <f t="shared" si="15"/>
        <v>-0.25883614078943945</v>
      </c>
    </row>
    <row r="178" spans="2:16">
      <c r="B178">
        <v>253</v>
      </c>
      <c r="C178">
        <f t="shared" si="12"/>
        <v>-0.84956803758613431</v>
      </c>
      <c r="D178">
        <f t="shared" si="13"/>
        <v>0.12702780254433388</v>
      </c>
      <c r="E178">
        <f t="shared" si="11"/>
        <v>0.87418682703835149</v>
      </c>
      <c r="G178">
        <v>-7.9960000000000004</v>
      </c>
      <c r="H178">
        <v>4.5199999999999996</v>
      </c>
      <c r="K178">
        <v>253</v>
      </c>
      <c r="L178">
        <v>4.5199999999999996</v>
      </c>
      <c r="O178">
        <f t="shared" si="14"/>
        <v>0.12702780254433388</v>
      </c>
      <c r="P178">
        <f t="shared" si="15"/>
        <v>-0.25815142306938249</v>
      </c>
    </row>
    <row r="179" spans="2:16">
      <c r="B179">
        <v>252</v>
      </c>
      <c r="C179">
        <f t="shared" si="12"/>
        <v>-0.89069626999407658</v>
      </c>
      <c r="D179">
        <f t="shared" si="13"/>
        <v>0.17052570891230123</v>
      </c>
      <c r="E179">
        <f t="shared" si="11"/>
        <v>1.1101704362037257</v>
      </c>
      <c r="G179">
        <v>-8.1319999999999997</v>
      </c>
      <c r="H179">
        <v>4.63</v>
      </c>
      <c r="K179">
        <v>252</v>
      </c>
      <c r="L179">
        <v>4.63</v>
      </c>
      <c r="O179">
        <f t="shared" si="14"/>
        <v>0.17052570891230123</v>
      </c>
      <c r="P179">
        <f t="shared" si="15"/>
        <v>-0.25719925183272124</v>
      </c>
    </row>
    <row r="180" spans="2:16">
      <c r="B180">
        <v>251</v>
      </c>
      <c r="C180">
        <f t="shared" si="12"/>
        <v>-0.77719041290745128</v>
      </c>
      <c r="D180">
        <f t="shared" si="13"/>
        <v>0.21221453655142491</v>
      </c>
      <c r="E180">
        <f t="shared" si="11"/>
        <v>1.0029051593103744</v>
      </c>
      <c r="G180">
        <v>-7.7566666666666668</v>
      </c>
      <c r="H180">
        <v>4.58</v>
      </c>
      <c r="K180">
        <v>251</v>
      </c>
      <c r="L180">
        <v>4.58</v>
      </c>
      <c r="O180">
        <f t="shared" si="14"/>
        <v>0.21221453655142491</v>
      </c>
      <c r="P180">
        <f t="shared" si="15"/>
        <v>-0.2559744830472373</v>
      </c>
    </row>
    <row r="181" spans="2:16">
      <c r="B181">
        <v>250</v>
      </c>
      <c r="C181">
        <f t="shared" si="12"/>
        <v>-0.74614262961910227</v>
      </c>
      <c r="D181">
        <f t="shared" si="13"/>
        <v>0.2502902459493761</v>
      </c>
      <c r="E181">
        <f t="shared" si="11"/>
        <v>0.83128071628101174</v>
      </c>
      <c r="G181">
        <v>-7.653999999999999</v>
      </c>
      <c r="H181">
        <v>4.5</v>
      </c>
      <c r="K181">
        <v>250</v>
      </c>
      <c r="L181">
        <v>4.5</v>
      </c>
      <c r="O181">
        <f t="shared" si="14"/>
        <v>0.2502902459493761</v>
      </c>
      <c r="P181">
        <f t="shared" si="15"/>
        <v>-0.25449446774323475</v>
      </c>
    </row>
    <row r="182" spans="2:16">
      <c r="B182">
        <v>249</v>
      </c>
      <c r="C182">
        <f t="shared" si="12"/>
        <v>-0.50753839895831876</v>
      </c>
      <c r="D182">
        <f t="shared" si="13"/>
        <v>0.28162600325866871</v>
      </c>
      <c r="E182">
        <f t="shared" si="11"/>
        <v>0.5309379409796281</v>
      </c>
      <c r="G182">
        <v>-6.8649999999999993</v>
      </c>
      <c r="H182">
        <v>4.3600000000000003</v>
      </c>
      <c r="K182">
        <v>249</v>
      </c>
      <c r="L182">
        <v>4.3600000000000003</v>
      </c>
      <c r="O182">
        <f t="shared" si="14"/>
        <v>0.28162600325866871</v>
      </c>
      <c r="P182">
        <f t="shared" si="15"/>
        <v>-0.25279233574576904</v>
      </c>
    </row>
    <row r="183" spans="2:16">
      <c r="B183">
        <v>248</v>
      </c>
      <c r="C183">
        <f t="shared" si="12"/>
        <v>-0.24695878921682088</v>
      </c>
      <c r="D183">
        <f t="shared" si="13"/>
        <v>0.30048466047710631</v>
      </c>
      <c r="E183">
        <f t="shared" si="11"/>
        <v>0.57384405173696773</v>
      </c>
      <c r="G183">
        <v>-6.003333333333333</v>
      </c>
      <c r="H183">
        <v>4.38</v>
      </c>
      <c r="K183">
        <v>248</v>
      </c>
      <c r="L183">
        <v>4.38</v>
      </c>
      <c r="O183">
        <f t="shared" si="14"/>
        <v>0.30048466047710631</v>
      </c>
      <c r="P183">
        <f t="shared" si="15"/>
        <v>-0.25092958162181456</v>
      </c>
    </row>
    <row r="184" spans="2:16">
      <c r="B184">
        <v>247</v>
      </c>
      <c r="C184">
        <f t="shared" si="12"/>
        <v>-0.32328218969374484</v>
      </c>
      <c r="D184">
        <f t="shared" si="13"/>
        <v>0.31473783374497588</v>
      </c>
      <c r="E184">
        <f t="shared" si="11"/>
        <v>0.42367266408627496</v>
      </c>
      <c r="G184">
        <v>-6.2557142857142853</v>
      </c>
      <c r="H184">
        <v>4.3099999999999996</v>
      </c>
      <c r="K184">
        <v>247</v>
      </c>
      <c r="L184">
        <v>4.3099999999999996</v>
      </c>
      <c r="O184">
        <f t="shared" si="14"/>
        <v>0.31473783374497588</v>
      </c>
      <c r="P184">
        <f t="shared" si="15"/>
        <v>-0.24896086964030389</v>
      </c>
    </row>
    <row r="185" spans="2:16">
      <c r="B185">
        <v>246</v>
      </c>
      <c r="C185">
        <f t="shared" si="12"/>
        <v>-0.33264260673336754</v>
      </c>
      <c r="D185">
        <f t="shared" si="13"/>
        <v>0.33113267403167157</v>
      </c>
      <c r="E185">
        <f t="shared" si="11"/>
        <v>0.57384405173696773</v>
      </c>
      <c r="G185">
        <v>-6.2866666666666662</v>
      </c>
      <c r="H185">
        <v>4.38</v>
      </c>
      <c r="K185">
        <v>246</v>
      </c>
      <c r="L185">
        <v>4.38</v>
      </c>
      <c r="O185">
        <f t="shared" si="14"/>
        <v>0.33113267403167157</v>
      </c>
      <c r="P185">
        <f t="shared" si="15"/>
        <v>-0.24689408401541862</v>
      </c>
    </row>
    <row r="186" spans="2:16">
      <c r="B186">
        <v>245</v>
      </c>
      <c r="C186">
        <f t="shared" si="12"/>
        <v>0.35660810181885383</v>
      </c>
      <c r="D186">
        <f t="shared" si="13"/>
        <v>0.33053365648200983</v>
      </c>
      <c r="E186">
        <f t="shared" si="11"/>
        <v>0.12332988878489129</v>
      </c>
      <c r="G186">
        <v>-4.0074999999999994</v>
      </c>
      <c r="H186">
        <v>4.17</v>
      </c>
      <c r="K186">
        <v>245</v>
      </c>
      <c r="L186">
        <v>4.17</v>
      </c>
      <c r="O186">
        <f t="shared" si="14"/>
        <v>0.33053365648200983</v>
      </c>
      <c r="P186">
        <f t="shared" si="15"/>
        <v>-0.24477675175777486</v>
      </c>
    </row>
    <row r="187" spans="2:16">
      <c r="B187">
        <v>244</v>
      </c>
      <c r="C187">
        <f t="shared" si="12"/>
        <v>0.89986030562229247</v>
      </c>
      <c r="D187">
        <f t="shared" si="13"/>
        <v>0.29912822863801836</v>
      </c>
      <c r="E187">
        <f t="shared" si="11"/>
        <v>-0.1341067757591527</v>
      </c>
      <c r="G187">
        <v>-2.2111111111111112</v>
      </c>
      <c r="H187">
        <v>4.05</v>
      </c>
      <c r="K187">
        <v>244</v>
      </c>
      <c r="L187">
        <v>4.05</v>
      </c>
      <c r="O187">
        <f t="shared" si="14"/>
        <v>0.29912822863801836</v>
      </c>
      <c r="P187">
        <f t="shared" si="15"/>
        <v>-0.24276183372539076</v>
      </c>
    </row>
    <row r="188" spans="2:16">
      <c r="B188">
        <v>243</v>
      </c>
      <c r="C188">
        <f t="shared" si="12"/>
        <v>1.7550959478507984</v>
      </c>
      <c r="D188">
        <f t="shared" si="13"/>
        <v>0.23276759708245845</v>
      </c>
      <c r="E188">
        <f t="shared" si="11"/>
        <v>-0.71333927098325112</v>
      </c>
      <c r="G188">
        <v>0.61692307692307691</v>
      </c>
      <c r="H188">
        <v>3.78</v>
      </c>
      <c r="K188">
        <v>243</v>
      </c>
      <c r="L188">
        <v>3.78</v>
      </c>
      <c r="O188">
        <f t="shared" si="14"/>
        <v>0.23276759708245845</v>
      </c>
      <c r="P188">
        <f t="shared" si="15"/>
        <v>-0.24105976708308524</v>
      </c>
    </row>
    <row r="189" spans="2:16">
      <c r="B189">
        <v>242</v>
      </c>
      <c r="C189">
        <f t="shared" si="12"/>
        <v>2.1996437540248821</v>
      </c>
      <c r="D189">
        <f t="shared" si="13"/>
        <v>0.13391887823407583</v>
      </c>
      <c r="E189">
        <f t="shared" si="11"/>
        <v>-0.9278698247699535</v>
      </c>
      <c r="G189">
        <v>2.0869230769230773</v>
      </c>
      <c r="H189">
        <v>3.68</v>
      </c>
      <c r="K189">
        <v>242</v>
      </c>
      <c r="L189">
        <v>3.68</v>
      </c>
      <c r="O189">
        <f t="shared" si="14"/>
        <v>0.13391887823407583</v>
      </c>
      <c r="P189">
        <f t="shared" si="15"/>
        <v>-0.23988637036207233</v>
      </c>
    </row>
    <row r="190" spans="2:16">
      <c r="B190">
        <v>241</v>
      </c>
      <c r="C190">
        <f t="shared" si="12"/>
        <v>1.9118857026186333</v>
      </c>
      <c r="D190">
        <f t="shared" si="13"/>
        <v>3.1151199465271173E-2</v>
      </c>
      <c r="E190">
        <f t="shared" si="11"/>
        <v>-1.2282126000713383</v>
      </c>
      <c r="G190">
        <v>1.1353846153846154</v>
      </c>
      <c r="H190">
        <v>3.54</v>
      </c>
      <c r="K190">
        <v>241</v>
      </c>
      <c r="L190">
        <v>3.54</v>
      </c>
      <c r="O190">
        <f t="shared" si="14"/>
        <v>3.1151199465271173E-2</v>
      </c>
      <c r="P190">
        <f t="shared" si="15"/>
        <v>-0.23935814611343442</v>
      </c>
    </row>
    <row r="191" spans="2:16">
      <c r="B191">
        <v>240</v>
      </c>
      <c r="C191">
        <f t="shared" si="12"/>
        <v>1.30452313477985</v>
      </c>
      <c r="D191">
        <f t="shared" si="13"/>
        <v>-4.9242939425503923E-2</v>
      </c>
      <c r="E191">
        <f t="shared" si="11"/>
        <v>-1.4427431538580415</v>
      </c>
      <c r="G191">
        <v>-0.873</v>
      </c>
      <c r="H191">
        <v>3.44</v>
      </c>
      <c r="K191">
        <v>240</v>
      </c>
      <c r="L191">
        <v>3.44</v>
      </c>
      <c r="O191">
        <f t="shared" si="14"/>
        <v>-4.9242939425503923E-2</v>
      </c>
      <c r="P191">
        <f t="shared" si="15"/>
        <v>-0.23941603968130717</v>
      </c>
    </row>
    <row r="192" spans="2:16">
      <c r="B192">
        <v>239</v>
      </c>
      <c r="C192">
        <f t="shared" si="12"/>
        <v>1.0036217285599773</v>
      </c>
      <c r="D192">
        <f t="shared" si="13"/>
        <v>-0.10693502028468291</v>
      </c>
      <c r="E192">
        <f t="shared" si="11"/>
        <v>-1.4427431538580415</v>
      </c>
      <c r="G192">
        <v>-1.8679999999999999</v>
      </c>
      <c r="H192">
        <v>3.44</v>
      </c>
      <c r="K192">
        <v>239</v>
      </c>
      <c r="L192">
        <v>3.44</v>
      </c>
      <c r="O192">
        <f t="shared" si="14"/>
        <v>-0.10693502028468291</v>
      </c>
      <c r="P192">
        <f t="shared" si="15"/>
        <v>-0.23991580915237978</v>
      </c>
    </row>
    <row r="193" spans="2:16">
      <c r="B193">
        <v>238</v>
      </c>
      <c r="C193">
        <f t="shared" si="12"/>
        <v>0.91296488947776444</v>
      </c>
      <c r="D193">
        <f t="shared" si="13"/>
        <v>-0.15484010280253627</v>
      </c>
      <c r="E193">
        <f t="shared" si="11"/>
        <v>-1.2925717662073497</v>
      </c>
      <c r="G193">
        <v>-2.1677777777777774</v>
      </c>
      <c r="H193">
        <v>3.51</v>
      </c>
      <c r="K193">
        <v>238</v>
      </c>
      <c r="L193">
        <v>3.51</v>
      </c>
      <c r="O193">
        <f t="shared" si="14"/>
        <v>-0.15484010280253627</v>
      </c>
      <c r="P193">
        <f t="shared" si="15"/>
        <v>-0.24075348954625889</v>
      </c>
    </row>
    <row r="194" spans="2:16">
      <c r="B194">
        <v>237</v>
      </c>
      <c r="C194">
        <f t="shared" si="12"/>
        <v>0.80380202588683047</v>
      </c>
      <c r="D194">
        <f t="shared" si="13"/>
        <v>-0.19775069185207433</v>
      </c>
      <c r="E194">
        <f t="shared" si="11"/>
        <v>-1.3783839877220301</v>
      </c>
      <c r="G194">
        <v>-2.5287500000000001</v>
      </c>
      <c r="H194">
        <v>3.47</v>
      </c>
      <c r="K194">
        <v>237</v>
      </c>
      <c r="L194">
        <v>3.47</v>
      </c>
      <c r="O194">
        <f t="shared" si="14"/>
        <v>-0.19775069185207433</v>
      </c>
      <c r="P194">
        <f t="shared" si="15"/>
        <v>-0.24188178008915365</v>
      </c>
    </row>
    <row r="195" spans="2:16">
      <c r="B195">
        <v>236</v>
      </c>
      <c r="C195">
        <f t="shared" si="12"/>
        <v>0.77721484133390206</v>
      </c>
      <c r="D195">
        <f t="shared" si="13"/>
        <v>-0.23726820844825655</v>
      </c>
      <c r="E195">
        <f t="shared" si="11"/>
        <v>-0.97077593552729424</v>
      </c>
      <c r="G195">
        <v>-2.6166666666666667</v>
      </c>
      <c r="H195">
        <v>3.66</v>
      </c>
      <c r="K195">
        <v>236</v>
      </c>
      <c r="L195">
        <v>3.66</v>
      </c>
      <c r="O195">
        <f t="shared" si="14"/>
        <v>-0.23726820844825655</v>
      </c>
      <c r="P195">
        <f t="shared" si="15"/>
        <v>-0.2432738405701147</v>
      </c>
    </row>
    <row r="196" spans="2:16">
      <c r="B196">
        <v>235</v>
      </c>
      <c r="C196">
        <f t="shared" si="12"/>
        <v>0.49685235019520152</v>
      </c>
      <c r="D196">
        <f t="shared" si="13"/>
        <v>-0.26911351790052651</v>
      </c>
      <c r="E196">
        <f t="shared" si="11"/>
        <v>-0.86351065863394305</v>
      </c>
      <c r="G196">
        <v>-3.5437499999999997</v>
      </c>
      <c r="H196">
        <v>3.71</v>
      </c>
      <c r="K196">
        <v>235</v>
      </c>
      <c r="L196">
        <v>3.71</v>
      </c>
      <c r="O196">
        <f t="shared" si="14"/>
        <v>-0.26911351790052651</v>
      </c>
      <c r="P196">
        <f t="shared" si="15"/>
        <v>-0.2448942620944308</v>
      </c>
    </row>
    <row r="197" spans="2:16">
      <c r="B197">
        <v>234</v>
      </c>
      <c r="C197">
        <f t="shared" si="12"/>
        <v>0.18650052292570937</v>
      </c>
      <c r="D197">
        <f t="shared" si="13"/>
        <v>-0.28619392296418367</v>
      </c>
      <c r="E197">
        <f t="shared" si="11"/>
        <v>-0.58462093871122922</v>
      </c>
      <c r="G197">
        <v>-4.57</v>
      </c>
      <c r="H197">
        <v>3.84</v>
      </c>
      <c r="K197">
        <v>234</v>
      </c>
      <c r="L197">
        <v>3.84</v>
      </c>
      <c r="O197">
        <f t="shared" si="14"/>
        <v>-0.28619392296418367</v>
      </c>
      <c r="P197">
        <f t="shared" si="15"/>
        <v>-0.24667124590519787</v>
      </c>
    </row>
    <row r="198" spans="2:16">
      <c r="B198">
        <v>233</v>
      </c>
      <c r="C198">
        <f t="shared" si="12"/>
        <v>-2.7781024073654671E-2</v>
      </c>
      <c r="D198">
        <f t="shared" si="13"/>
        <v>-0.29016111683799078</v>
      </c>
      <c r="E198">
        <f t="shared" ref="E198:E261" si="16">(L198-E$3)/E$4</f>
        <v>-0.30573121878851439</v>
      </c>
      <c r="G198">
        <v>-5.2785714285714294</v>
      </c>
      <c r="H198">
        <v>3.97</v>
      </c>
      <c r="K198">
        <v>233</v>
      </c>
      <c r="L198">
        <v>3.97</v>
      </c>
      <c r="O198">
        <f t="shared" si="14"/>
        <v>-0.29016111683799078</v>
      </c>
      <c r="P198">
        <f t="shared" si="15"/>
        <v>-0.24851558203256482</v>
      </c>
    </row>
    <row r="199" spans="2:16">
      <c r="B199">
        <v>232</v>
      </c>
      <c r="C199">
        <f t="shared" si="12"/>
        <v>-0.22694189739362788</v>
      </c>
      <c r="D199">
        <f t="shared" si="13"/>
        <v>-0.28379431741591604</v>
      </c>
      <c r="E199">
        <f t="shared" si="16"/>
        <v>0.12332988878489129</v>
      </c>
      <c r="G199">
        <v>-5.9371428571428577</v>
      </c>
      <c r="H199">
        <v>4.17</v>
      </c>
      <c r="K199">
        <v>232</v>
      </c>
      <c r="L199">
        <v>4.17</v>
      </c>
      <c r="O199">
        <f t="shared" si="14"/>
        <v>-0.28379431741591604</v>
      </c>
      <c r="P199">
        <f t="shared" si="15"/>
        <v>-0.25035223942217733</v>
      </c>
    </row>
    <row r="200" spans="2:16">
      <c r="B200">
        <v>231</v>
      </c>
      <c r="C200">
        <f t="shared" ref="C200:C263" si="17">(G200-G$3)/G$2</f>
        <v>-0.47981716387943618</v>
      </c>
      <c r="D200">
        <f t="shared" ref="D200:D263" si="18">D199-(C200+C199)*D$3/2</f>
        <v>-0.26612887467939583</v>
      </c>
      <c r="E200">
        <f t="shared" si="16"/>
        <v>0.23059516567824248</v>
      </c>
      <c r="G200">
        <v>-6.7733333333333334</v>
      </c>
      <c r="H200">
        <v>4.22</v>
      </c>
      <c r="K200">
        <v>231</v>
      </c>
      <c r="L200">
        <v>4.22</v>
      </c>
      <c r="O200">
        <f t="shared" si="14"/>
        <v>-0.26612887467939583</v>
      </c>
      <c r="P200">
        <f t="shared" si="15"/>
        <v>-0.2521119936368823</v>
      </c>
    </row>
    <row r="201" spans="2:16">
      <c r="B201">
        <v>230</v>
      </c>
      <c r="C201">
        <f t="shared" si="17"/>
        <v>-0.660257203120164</v>
      </c>
      <c r="D201">
        <f t="shared" si="18"/>
        <v>-0.23763271587624082</v>
      </c>
      <c r="E201">
        <f t="shared" si="16"/>
        <v>0.40221960870760515</v>
      </c>
      <c r="G201">
        <v>-7.37</v>
      </c>
      <c r="H201">
        <v>4.3</v>
      </c>
      <c r="K201">
        <v>230</v>
      </c>
      <c r="L201">
        <v>4.3</v>
      </c>
      <c r="O201">
        <f t="shared" ref="O201:O264" si="19">D201</f>
        <v>-0.23763271587624082</v>
      </c>
      <c r="P201">
        <f t="shared" ref="P201:P264" si="20">P200+(O201+O200)*P$3/2</f>
        <v>-0.25372403072666033</v>
      </c>
    </row>
    <row r="202" spans="2:16">
      <c r="B202">
        <v>229</v>
      </c>
      <c r="C202">
        <f t="shared" si="17"/>
        <v>-0.38153278496339726</v>
      </c>
      <c r="D202">
        <f t="shared" si="18"/>
        <v>-0.2115931751240922</v>
      </c>
      <c r="E202">
        <f t="shared" si="16"/>
        <v>-0.19846594189516414</v>
      </c>
      <c r="G202">
        <v>-6.4483333333333333</v>
      </c>
      <c r="H202">
        <v>4.0199999999999996</v>
      </c>
      <c r="K202">
        <v>229</v>
      </c>
      <c r="L202">
        <v>4.0199999999999996</v>
      </c>
      <c r="O202">
        <f t="shared" si="19"/>
        <v>-0.2115931751240922</v>
      </c>
      <c r="P202">
        <f t="shared" si="20"/>
        <v>-0.25516155357786141</v>
      </c>
    </row>
    <row r="203" spans="2:16">
      <c r="B203">
        <v>228</v>
      </c>
      <c r="C203">
        <f t="shared" si="17"/>
        <v>-0.89714775743061692</v>
      </c>
      <c r="D203">
        <f t="shared" si="18"/>
        <v>-0.17963255496695382</v>
      </c>
      <c r="E203">
        <f t="shared" si="16"/>
        <v>0.16623599954223292</v>
      </c>
      <c r="G203">
        <v>-8.1533333333333342</v>
      </c>
      <c r="H203">
        <v>4.1900000000000004</v>
      </c>
      <c r="K203">
        <v>228</v>
      </c>
      <c r="L203">
        <v>4.1900000000000004</v>
      </c>
      <c r="O203">
        <f t="shared" si="19"/>
        <v>-0.17963255496695382</v>
      </c>
      <c r="P203">
        <f t="shared" si="20"/>
        <v>-0.25641347591415276</v>
      </c>
    </row>
    <row r="204" spans="2:16">
      <c r="B204">
        <v>227</v>
      </c>
      <c r="C204">
        <f t="shared" si="17"/>
        <v>-0.58969405928300811</v>
      </c>
      <c r="D204">
        <f t="shared" si="18"/>
        <v>-0.14246894375819677</v>
      </c>
      <c r="E204">
        <f t="shared" si="16"/>
        <v>0.16623599954223292</v>
      </c>
      <c r="G204">
        <v>-7.1366666666666676</v>
      </c>
      <c r="H204">
        <v>4.1900000000000004</v>
      </c>
      <c r="K204">
        <v>227</v>
      </c>
      <c r="L204">
        <v>4.1900000000000004</v>
      </c>
      <c r="O204">
        <f t="shared" si="19"/>
        <v>-0.14246894375819677</v>
      </c>
      <c r="P204">
        <f t="shared" si="20"/>
        <v>-0.25744420071007323</v>
      </c>
    </row>
    <row r="205" spans="2:16">
      <c r="B205">
        <v>226</v>
      </c>
      <c r="C205">
        <f t="shared" si="17"/>
        <v>-0.16689122192404759</v>
      </c>
      <c r="D205">
        <f t="shared" si="18"/>
        <v>-0.12355809465442641</v>
      </c>
      <c r="E205">
        <f t="shared" si="16"/>
        <v>0.38076655332893528</v>
      </c>
      <c r="G205">
        <v>-5.7385714285714275</v>
      </c>
      <c r="H205">
        <v>4.29</v>
      </c>
      <c r="K205">
        <v>226</v>
      </c>
      <c r="L205">
        <v>4.29</v>
      </c>
      <c r="O205">
        <f t="shared" si="19"/>
        <v>-0.12355809465442641</v>
      </c>
      <c r="P205">
        <f t="shared" si="20"/>
        <v>-0.25829548723299361</v>
      </c>
    </row>
    <row r="206" spans="2:16">
      <c r="B206">
        <v>225</v>
      </c>
      <c r="C206">
        <f t="shared" si="17"/>
        <v>-0.53626767894916105</v>
      </c>
      <c r="D206">
        <f t="shared" si="18"/>
        <v>-0.10598263792710055</v>
      </c>
      <c r="E206">
        <f t="shared" si="16"/>
        <v>0.3593134979502654</v>
      </c>
      <c r="G206">
        <v>-6.96</v>
      </c>
      <c r="H206">
        <v>4.28</v>
      </c>
      <c r="K206">
        <v>225</v>
      </c>
      <c r="L206">
        <v>4.28</v>
      </c>
      <c r="O206">
        <f t="shared" si="19"/>
        <v>-0.10598263792710055</v>
      </c>
      <c r="P206">
        <f t="shared" si="20"/>
        <v>-0.25903001757725452</v>
      </c>
    </row>
    <row r="207" spans="2:16">
      <c r="B207">
        <v>224</v>
      </c>
      <c r="C207">
        <f t="shared" si="17"/>
        <v>-0.89311557778277928</v>
      </c>
      <c r="D207">
        <f t="shared" si="18"/>
        <v>-7.0255203425085705E-2</v>
      </c>
      <c r="E207">
        <f t="shared" si="16"/>
        <v>0.59529710711563766</v>
      </c>
      <c r="G207">
        <v>-8.14</v>
      </c>
      <c r="H207">
        <v>4.3899999999999997</v>
      </c>
      <c r="K207">
        <v>224</v>
      </c>
      <c r="L207">
        <v>4.3899999999999997</v>
      </c>
      <c r="O207">
        <f t="shared" si="19"/>
        <v>-7.0255203425085705E-2</v>
      </c>
      <c r="P207">
        <f t="shared" si="20"/>
        <v>-0.2595939786695815</v>
      </c>
    </row>
    <row r="208" spans="2:16">
      <c r="B208">
        <v>223</v>
      </c>
      <c r="C208">
        <f t="shared" si="17"/>
        <v>-0.98938386687489888</v>
      </c>
      <c r="D208">
        <f t="shared" si="18"/>
        <v>-2.3202129805867042E-2</v>
      </c>
      <c r="E208">
        <f t="shared" si="16"/>
        <v>0.70256238400899074</v>
      </c>
      <c r="G208">
        <v>-8.4583333333333321</v>
      </c>
      <c r="H208">
        <v>4.4400000000000004</v>
      </c>
      <c r="K208">
        <v>223</v>
      </c>
      <c r="L208">
        <v>4.4400000000000004</v>
      </c>
      <c r="O208">
        <f t="shared" si="19"/>
        <v>-2.3202129805867042E-2</v>
      </c>
      <c r="P208">
        <f t="shared" si="20"/>
        <v>-0.25989304213592057</v>
      </c>
    </row>
    <row r="209" spans="2:16">
      <c r="B209">
        <v>222</v>
      </c>
      <c r="C209">
        <f t="shared" si="17"/>
        <v>-0.89109948795886029</v>
      </c>
      <c r="D209">
        <f t="shared" si="18"/>
        <v>2.3800551648202765E-2</v>
      </c>
      <c r="E209">
        <f t="shared" si="16"/>
        <v>0.57384405173696773</v>
      </c>
      <c r="G209">
        <v>-8.1333333333333329</v>
      </c>
      <c r="H209">
        <v>4.38</v>
      </c>
      <c r="K209">
        <v>222</v>
      </c>
      <c r="L209">
        <v>4.38</v>
      </c>
      <c r="O209">
        <f t="shared" si="19"/>
        <v>2.3800551648202765E-2</v>
      </c>
      <c r="P209">
        <f t="shared" si="20"/>
        <v>-0.25989112718602508</v>
      </c>
    </row>
    <row r="210" spans="2:16">
      <c r="B210">
        <v>221</v>
      </c>
      <c r="C210">
        <f t="shared" si="17"/>
        <v>-0.71166749363009196</v>
      </c>
      <c r="D210">
        <f t="shared" si="18"/>
        <v>6.3861712353018629E-2</v>
      </c>
      <c r="E210">
        <f t="shared" si="16"/>
        <v>0.25204822105691421</v>
      </c>
      <c r="G210">
        <v>-7.54</v>
      </c>
      <c r="H210">
        <v>4.2300000000000004</v>
      </c>
      <c r="K210">
        <v>221</v>
      </c>
      <c r="L210">
        <v>4.2300000000000004</v>
      </c>
      <c r="O210">
        <f t="shared" si="19"/>
        <v>6.3861712353018629E-2</v>
      </c>
      <c r="P210">
        <f t="shared" si="20"/>
        <v>-0.25961060794122115</v>
      </c>
    </row>
    <row r="211" spans="2:16">
      <c r="B211">
        <v>220</v>
      </c>
      <c r="C211">
        <f t="shared" si="17"/>
        <v>-0.39456536561087197</v>
      </c>
      <c r="D211">
        <f t="shared" si="18"/>
        <v>9.1512002669746517E-2</v>
      </c>
      <c r="E211">
        <f t="shared" si="16"/>
        <v>-0.28427816340984452</v>
      </c>
      <c r="G211">
        <v>-6.4914285714285711</v>
      </c>
      <c r="H211">
        <v>3.98</v>
      </c>
      <c r="K211">
        <v>220</v>
      </c>
      <c r="L211">
        <v>3.98</v>
      </c>
      <c r="O211">
        <f t="shared" si="19"/>
        <v>9.1512002669746517E-2</v>
      </c>
      <c r="P211">
        <f t="shared" si="20"/>
        <v>-0.25911341205314831</v>
      </c>
    </row>
    <row r="212" spans="2:16">
      <c r="B212">
        <v>219</v>
      </c>
      <c r="C212">
        <f t="shared" si="17"/>
        <v>-0.12838750644759975</v>
      </c>
      <c r="D212">
        <f t="shared" si="18"/>
        <v>0.10458320970684802</v>
      </c>
      <c r="E212">
        <f t="shared" si="16"/>
        <v>-0.37009038492452584</v>
      </c>
      <c r="G212">
        <v>-5.6112500000000001</v>
      </c>
      <c r="H212">
        <v>3.94</v>
      </c>
      <c r="K212">
        <v>219</v>
      </c>
      <c r="L212">
        <v>3.94</v>
      </c>
      <c r="O212">
        <f t="shared" si="19"/>
        <v>0.10458320970684802</v>
      </c>
      <c r="P212">
        <f t="shared" si="20"/>
        <v>-0.25848590737354321</v>
      </c>
    </row>
    <row r="213" spans="2:16">
      <c r="B213">
        <v>218</v>
      </c>
      <c r="C213">
        <f t="shared" si="17"/>
        <v>-2.5188908585759041E-2</v>
      </c>
      <c r="D213">
        <f t="shared" si="18"/>
        <v>0.10842185220060682</v>
      </c>
      <c r="E213">
        <f t="shared" si="16"/>
        <v>-0.84205760325527224</v>
      </c>
      <c r="G213">
        <v>-5.2700000000000005</v>
      </c>
      <c r="H213">
        <v>3.72</v>
      </c>
      <c r="K213">
        <v>218</v>
      </c>
      <c r="L213">
        <v>3.72</v>
      </c>
      <c r="O213">
        <f t="shared" si="19"/>
        <v>0.10842185220060682</v>
      </c>
      <c r="P213">
        <f t="shared" si="20"/>
        <v>-0.25780429117543935</v>
      </c>
    </row>
    <row r="214" spans="2:16">
      <c r="B214">
        <v>217</v>
      </c>
      <c r="C214">
        <f t="shared" si="17"/>
        <v>0.27184832547160287</v>
      </c>
      <c r="D214">
        <f t="shared" si="18"/>
        <v>0.10225660007554516</v>
      </c>
      <c r="E214">
        <f t="shared" si="16"/>
        <v>-1.3569309323433603</v>
      </c>
      <c r="G214">
        <v>-4.2877777777777784</v>
      </c>
      <c r="H214">
        <v>3.48</v>
      </c>
      <c r="K214">
        <v>217</v>
      </c>
      <c r="L214">
        <v>3.48</v>
      </c>
      <c r="O214">
        <f t="shared" si="19"/>
        <v>0.10225660007554516</v>
      </c>
      <c r="P214">
        <f t="shared" si="20"/>
        <v>-0.25713012012815567</v>
      </c>
    </row>
    <row r="215" spans="2:16">
      <c r="B215">
        <v>216</v>
      </c>
      <c r="C215">
        <f t="shared" si="17"/>
        <v>0.61562524194681445</v>
      </c>
      <c r="D215">
        <f t="shared" si="18"/>
        <v>8.0074198257921808E-2</v>
      </c>
      <c r="E215">
        <f t="shared" si="16"/>
        <v>-1.249665655450009</v>
      </c>
      <c r="G215">
        <v>-3.1510000000000002</v>
      </c>
      <c r="H215">
        <v>3.53</v>
      </c>
      <c r="K215">
        <v>216</v>
      </c>
      <c r="L215">
        <v>3.53</v>
      </c>
      <c r="O215">
        <f t="shared" si="19"/>
        <v>8.0074198257921808E-2</v>
      </c>
      <c r="P215">
        <f t="shared" si="20"/>
        <v>-0.2565466615734886</v>
      </c>
    </row>
    <row r="216" spans="2:16">
      <c r="B216">
        <v>215</v>
      </c>
      <c r="C216">
        <f t="shared" si="17"/>
        <v>1.0264539458158572</v>
      </c>
      <c r="D216">
        <f t="shared" si="18"/>
        <v>3.9030428959793827E-2</v>
      </c>
      <c r="E216">
        <f t="shared" si="16"/>
        <v>-1.2282126000713383</v>
      </c>
      <c r="G216">
        <v>-1.7924999999999998</v>
      </c>
      <c r="H216">
        <v>3.54</v>
      </c>
      <c r="K216">
        <v>215</v>
      </c>
      <c r="L216">
        <v>3.54</v>
      </c>
      <c r="O216">
        <f t="shared" si="19"/>
        <v>3.9030428959793827E-2</v>
      </c>
      <c r="P216">
        <f t="shared" si="20"/>
        <v>-0.25616552676639193</v>
      </c>
    </row>
    <row r="217" spans="2:16">
      <c r="B217">
        <v>214</v>
      </c>
      <c r="C217">
        <f t="shared" si="17"/>
        <v>0.93923515081973585</v>
      </c>
      <c r="D217">
        <f t="shared" si="18"/>
        <v>-1.0101970010612825E-2</v>
      </c>
      <c r="E217">
        <f t="shared" si="16"/>
        <v>-1.1853064893139975</v>
      </c>
      <c r="G217">
        <v>-2.080909090909091</v>
      </c>
      <c r="H217">
        <v>3.56</v>
      </c>
      <c r="K217">
        <v>214</v>
      </c>
      <c r="L217">
        <v>3.56</v>
      </c>
      <c r="O217">
        <f t="shared" si="19"/>
        <v>-1.0101970010612825E-2</v>
      </c>
      <c r="P217">
        <f t="shared" si="20"/>
        <v>-0.25607295569775457</v>
      </c>
    </row>
    <row r="218" spans="2:16">
      <c r="B218">
        <v>213</v>
      </c>
      <c r="C218">
        <f t="shared" si="17"/>
        <v>0.92631384785734761</v>
      </c>
      <c r="D218">
        <f t="shared" si="18"/>
        <v>-5.6731367232546528E-2</v>
      </c>
      <c r="E218">
        <f t="shared" si="16"/>
        <v>-0.99222899090596495</v>
      </c>
      <c r="G218">
        <v>-2.1236363636363635</v>
      </c>
      <c r="H218">
        <v>3.65</v>
      </c>
      <c r="K218">
        <v>213</v>
      </c>
      <c r="L218">
        <v>3.65</v>
      </c>
      <c r="O218">
        <f t="shared" si="19"/>
        <v>-5.6731367232546528E-2</v>
      </c>
      <c r="P218">
        <f t="shared" si="20"/>
        <v>-0.25628682237693268</v>
      </c>
    </row>
    <row r="219" spans="2:16">
      <c r="B219">
        <v>212</v>
      </c>
      <c r="C219">
        <f t="shared" si="17"/>
        <v>0.90926872480058007</v>
      </c>
      <c r="D219">
        <f t="shared" si="18"/>
        <v>-0.10261175363613143</v>
      </c>
      <c r="E219">
        <f t="shared" si="16"/>
        <v>-1.0780412124206464</v>
      </c>
      <c r="G219">
        <v>-2.1799999999999997</v>
      </c>
      <c r="H219">
        <v>3.61</v>
      </c>
      <c r="K219">
        <v>212</v>
      </c>
      <c r="L219">
        <v>3.61</v>
      </c>
      <c r="O219">
        <f t="shared" si="19"/>
        <v>-0.10261175363613143</v>
      </c>
      <c r="P219">
        <f t="shared" si="20"/>
        <v>-0.25679672036371243</v>
      </c>
    </row>
    <row r="220" spans="2:16">
      <c r="B220">
        <v>211</v>
      </c>
      <c r="C220">
        <f t="shared" si="17"/>
        <v>1.0047809802087306</v>
      </c>
      <c r="D220">
        <f t="shared" si="18"/>
        <v>-0.15045342601283915</v>
      </c>
      <c r="E220">
        <f t="shared" si="16"/>
        <v>-1.0994942677993162</v>
      </c>
      <c r="G220">
        <v>-1.8641666666666667</v>
      </c>
      <c r="H220">
        <v>3.6</v>
      </c>
      <c r="K220">
        <v>211</v>
      </c>
      <c r="L220">
        <v>3.6</v>
      </c>
      <c r="O220">
        <f t="shared" si="19"/>
        <v>-0.15045342601283915</v>
      </c>
      <c r="P220">
        <f t="shared" si="20"/>
        <v>-0.25760652893858915</v>
      </c>
    </row>
    <row r="221" spans="2:16">
      <c r="B221">
        <v>210</v>
      </c>
      <c r="C221">
        <f t="shared" si="17"/>
        <v>1.0970399997646485</v>
      </c>
      <c r="D221">
        <f t="shared" si="18"/>
        <v>-0.20298844140727376</v>
      </c>
      <c r="E221">
        <f t="shared" si="16"/>
        <v>-1.1638534339353277</v>
      </c>
      <c r="G221">
        <v>-1.5590909090909093</v>
      </c>
      <c r="H221">
        <v>3.57</v>
      </c>
      <c r="K221">
        <v>210</v>
      </c>
      <c r="L221">
        <v>3.57</v>
      </c>
      <c r="O221">
        <f t="shared" si="19"/>
        <v>-0.20298844140727376</v>
      </c>
      <c r="P221">
        <f t="shared" si="20"/>
        <v>-0.25873754291433354</v>
      </c>
    </row>
    <row r="222" spans="2:16">
      <c r="B222">
        <v>209</v>
      </c>
      <c r="C222">
        <f t="shared" si="17"/>
        <v>0.99873271073697445</v>
      </c>
      <c r="D222">
        <f t="shared" si="18"/>
        <v>-0.2553722803062618</v>
      </c>
      <c r="E222">
        <f t="shared" si="16"/>
        <v>-1.0136820462846348</v>
      </c>
      <c r="G222">
        <v>-1.8841666666666665</v>
      </c>
      <c r="H222">
        <v>3.64</v>
      </c>
      <c r="K222">
        <v>209</v>
      </c>
      <c r="L222">
        <v>3.64</v>
      </c>
      <c r="O222">
        <f t="shared" si="19"/>
        <v>-0.2553722803062618</v>
      </c>
      <c r="P222">
        <f t="shared" si="20"/>
        <v>-0.26020429722381683</v>
      </c>
    </row>
    <row r="223" spans="2:16">
      <c r="B223">
        <v>208</v>
      </c>
      <c r="C223">
        <f t="shared" si="17"/>
        <v>0.88617533227205614</v>
      </c>
      <c r="D223">
        <f t="shared" si="18"/>
        <v>-0.30248555684127254</v>
      </c>
      <c r="E223">
        <f t="shared" si="16"/>
        <v>-0.86351065863394305</v>
      </c>
      <c r="G223">
        <v>-2.2563636363636363</v>
      </c>
      <c r="H223">
        <v>3.71</v>
      </c>
      <c r="K223">
        <v>208</v>
      </c>
      <c r="L223">
        <v>3.71</v>
      </c>
      <c r="O223">
        <f t="shared" si="19"/>
        <v>-0.30248555684127254</v>
      </c>
      <c r="P223">
        <f t="shared" si="20"/>
        <v>-0.26198944230268895</v>
      </c>
    </row>
    <row r="224" spans="2:16">
      <c r="B224">
        <v>207</v>
      </c>
      <c r="C224">
        <f t="shared" si="17"/>
        <v>0.72388926549125121</v>
      </c>
      <c r="D224">
        <f t="shared" si="18"/>
        <v>-0.34272912146236639</v>
      </c>
      <c r="E224">
        <f t="shared" si="16"/>
        <v>-0.71333927098325112</v>
      </c>
      <c r="G224">
        <v>-2.7930000000000001</v>
      </c>
      <c r="H224">
        <v>3.78</v>
      </c>
      <c r="K224">
        <v>207</v>
      </c>
      <c r="L224">
        <v>3.78</v>
      </c>
      <c r="O224">
        <f t="shared" si="19"/>
        <v>-0.34272912146236639</v>
      </c>
      <c r="P224">
        <f t="shared" si="20"/>
        <v>-0.26405412927326061</v>
      </c>
    </row>
    <row r="225" spans="2:16">
      <c r="B225">
        <v>206</v>
      </c>
      <c r="C225">
        <f t="shared" si="17"/>
        <v>0.65675347435475684</v>
      </c>
      <c r="D225">
        <f t="shared" si="18"/>
        <v>-0.37723828674481735</v>
      </c>
      <c r="E225">
        <f t="shared" si="16"/>
        <v>-0.73479232636192104</v>
      </c>
      <c r="G225">
        <v>-3.0150000000000006</v>
      </c>
      <c r="H225">
        <v>3.77</v>
      </c>
      <c r="K225">
        <v>206</v>
      </c>
      <c r="L225">
        <v>3.77</v>
      </c>
      <c r="O225">
        <f t="shared" si="19"/>
        <v>-0.37723828674481735</v>
      </c>
      <c r="P225">
        <f t="shared" si="20"/>
        <v>-0.2663580249795236</v>
      </c>
    </row>
    <row r="226" spans="2:16">
      <c r="B226">
        <v>205</v>
      </c>
      <c r="C226">
        <f t="shared" si="17"/>
        <v>0.56754149964635259</v>
      </c>
      <c r="D226">
        <f t="shared" si="18"/>
        <v>-0.4078395396199751</v>
      </c>
      <c r="E226">
        <f t="shared" si="16"/>
        <v>-0.62752704946856985</v>
      </c>
      <c r="G226">
        <v>-3.3099999999999996</v>
      </c>
      <c r="H226">
        <v>3.82</v>
      </c>
      <c r="K226">
        <v>205</v>
      </c>
      <c r="L226">
        <v>3.82</v>
      </c>
      <c r="O226">
        <f t="shared" si="19"/>
        <v>-0.4078395396199751</v>
      </c>
      <c r="P226">
        <f t="shared" si="20"/>
        <v>-0.26887027402389091</v>
      </c>
    </row>
    <row r="227" spans="2:16">
      <c r="B227">
        <v>204</v>
      </c>
      <c r="C227">
        <f t="shared" si="17"/>
        <v>0.34812372380986217</v>
      </c>
      <c r="D227">
        <f t="shared" si="18"/>
        <v>-0.43072659188026319</v>
      </c>
      <c r="E227">
        <f t="shared" si="16"/>
        <v>-0.71333927098325112</v>
      </c>
      <c r="G227">
        <v>-4.0355555555555558</v>
      </c>
      <c r="H227">
        <v>3.78</v>
      </c>
      <c r="K227">
        <v>204</v>
      </c>
      <c r="L227">
        <v>3.78</v>
      </c>
      <c r="O227">
        <f t="shared" si="19"/>
        <v>-0.43072659188026319</v>
      </c>
      <c r="P227">
        <f t="shared" si="20"/>
        <v>-0.27155368564469168</v>
      </c>
    </row>
    <row r="228" spans="2:16">
      <c r="B228">
        <v>203</v>
      </c>
      <c r="C228">
        <f t="shared" si="17"/>
        <v>0.17910819357134056</v>
      </c>
      <c r="D228">
        <f t="shared" si="18"/>
        <v>-0.44390475365520637</v>
      </c>
      <c r="E228">
        <f t="shared" si="16"/>
        <v>-1.0780412124206464</v>
      </c>
      <c r="G228">
        <v>-4.594444444444445</v>
      </c>
      <c r="H228">
        <v>3.61</v>
      </c>
      <c r="K228">
        <v>203</v>
      </c>
      <c r="L228">
        <v>3.61</v>
      </c>
      <c r="O228">
        <f t="shared" si="19"/>
        <v>-0.44390475365520637</v>
      </c>
      <c r="P228">
        <f t="shared" si="20"/>
        <v>-0.27435250595040517</v>
      </c>
    </row>
    <row r="229" spans="2:16">
      <c r="B229">
        <v>202</v>
      </c>
      <c r="C229">
        <f t="shared" si="17"/>
        <v>0.36341240497457933</v>
      </c>
      <c r="D229">
        <f t="shared" si="18"/>
        <v>-0.45746505601586163</v>
      </c>
      <c r="E229">
        <f t="shared" si="16"/>
        <v>-1.0351351016633057</v>
      </c>
      <c r="G229">
        <v>-3.9850000000000003</v>
      </c>
      <c r="H229">
        <v>3.63</v>
      </c>
      <c r="K229">
        <v>202</v>
      </c>
      <c r="L229">
        <v>3.63</v>
      </c>
      <c r="O229">
        <f t="shared" si="19"/>
        <v>-0.45746505601586163</v>
      </c>
      <c r="P229">
        <f t="shared" si="20"/>
        <v>-0.2772368893413526</v>
      </c>
    </row>
    <row r="230" spans="2:16">
      <c r="B230">
        <v>201</v>
      </c>
      <c r="C230">
        <f t="shared" si="17"/>
        <v>0.82129389612048898</v>
      </c>
      <c r="D230">
        <f t="shared" si="18"/>
        <v>-0.48707679001173287</v>
      </c>
      <c r="E230">
        <f t="shared" si="16"/>
        <v>-1.249665655450009</v>
      </c>
      <c r="G230">
        <v>-2.4709090909090916</v>
      </c>
      <c r="H230">
        <v>3.53</v>
      </c>
      <c r="K230">
        <v>201</v>
      </c>
      <c r="L230">
        <v>3.53</v>
      </c>
      <c r="O230">
        <f t="shared" si="19"/>
        <v>-0.48707679001173287</v>
      </c>
      <c r="P230">
        <f t="shared" si="20"/>
        <v>-0.28025942324864089</v>
      </c>
    </row>
    <row r="231" spans="2:16">
      <c r="B231">
        <v>200</v>
      </c>
      <c r="C231">
        <f t="shared" si="17"/>
        <v>0.88683972550948387</v>
      </c>
      <c r="D231">
        <f t="shared" si="18"/>
        <v>-0.52977158988437401</v>
      </c>
      <c r="E231">
        <f t="shared" si="16"/>
        <v>-1.249665655450009</v>
      </c>
      <c r="G231">
        <v>-2.2541666666666669</v>
      </c>
      <c r="H231">
        <v>3.53</v>
      </c>
      <c r="K231">
        <v>200</v>
      </c>
      <c r="L231">
        <v>3.53</v>
      </c>
      <c r="O231">
        <f t="shared" si="19"/>
        <v>-0.52977158988437401</v>
      </c>
      <c r="P231">
        <f t="shared" si="20"/>
        <v>-0.28351333806430845</v>
      </c>
    </row>
    <row r="232" spans="2:16">
      <c r="B232">
        <v>199</v>
      </c>
      <c r="C232">
        <f t="shared" si="17"/>
        <v>0.91064333149870647</v>
      </c>
      <c r="D232">
        <f t="shared" si="18"/>
        <v>-0.57469967889429374</v>
      </c>
      <c r="E232">
        <f t="shared" si="16"/>
        <v>-1.1638534339353277</v>
      </c>
      <c r="G232">
        <v>-2.1754545454545453</v>
      </c>
      <c r="H232">
        <v>3.57</v>
      </c>
      <c r="K232">
        <v>199</v>
      </c>
      <c r="L232">
        <v>3.57</v>
      </c>
      <c r="O232">
        <f t="shared" si="19"/>
        <v>-0.57469967889429374</v>
      </c>
      <c r="P232">
        <f t="shared" si="20"/>
        <v>-0.2870476461244002</v>
      </c>
    </row>
    <row r="233" spans="2:16">
      <c r="B233">
        <v>198</v>
      </c>
      <c r="C233">
        <f t="shared" si="17"/>
        <v>0.81930071640820601</v>
      </c>
      <c r="D233">
        <f t="shared" si="18"/>
        <v>-0.61793963037172706</v>
      </c>
      <c r="E233">
        <f t="shared" si="16"/>
        <v>-0.62752704946856985</v>
      </c>
      <c r="G233">
        <v>-2.4774999999999996</v>
      </c>
      <c r="H233">
        <v>3.82</v>
      </c>
      <c r="K233">
        <v>198</v>
      </c>
      <c r="L233">
        <v>3.82</v>
      </c>
      <c r="O233">
        <f t="shared" si="19"/>
        <v>-0.61793963037172706</v>
      </c>
      <c r="P233">
        <f t="shared" si="20"/>
        <v>-0.29086409191405149</v>
      </c>
    </row>
    <row r="234" spans="2:16">
      <c r="B234">
        <v>197</v>
      </c>
      <c r="C234">
        <f t="shared" si="17"/>
        <v>0.59808526047872157</v>
      </c>
      <c r="D234">
        <f t="shared" si="18"/>
        <v>-0.65336719286401579</v>
      </c>
      <c r="E234">
        <f t="shared" si="16"/>
        <v>-0.79915149249793149</v>
      </c>
      <c r="G234">
        <v>-3.2089999999999996</v>
      </c>
      <c r="H234">
        <v>3.74</v>
      </c>
      <c r="K234">
        <v>197</v>
      </c>
      <c r="L234">
        <v>3.74</v>
      </c>
      <c r="O234">
        <f t="shared" si="19"/>
        <v>-0.65336719286401579</v>
      </c>
      <c r="P234">
        <f t="shared" si="20"/>
        <v>-0.29493227374840586</v>
      </c>
    </row>
    <row r="235" spans="2:16">
      <c r="B235">
        <v>196</v>
      </c>
      <c r="C235">
        <f t="shared" si="17"/>
        <v>0.23670115954128626</v>
      </c>
      <c r="D235">
        <f t="shared" si="18"/>
        <v>-0.67423267943241583</v>
      </c>
      <c r="E235">
        <f t="shared" si="16"/>
        <v>-0.62752704946856985</v>
      </c>
      <c r="G235">
        <v>-4.4039999999999999</v>
      </c>
      <c r="H235">
        <v>3.82</v>
      </c>
      <c r="K235">
        <v>196</v>
      </c>
      <c r="L235">
        <v>3.82</v>
      </c>
      <c r="O235">
        <f t="shared" si="19"/>
        <v>-0.67423267943241583</v>
      </c>
      <c r="P235">
        <f t="shared" si="20"/>
        <v>-0.29918059333975444</v>
      </c>
    </row>
    <row r="236" spans="2:16">
      <c r="B236">
        <v>195</v>
      </c>
      <c r="C236">
        <f t="shared" si="17"/>
        <v>-0.23234213799341008</v>
      </c>
      <c r="D236">
        <f t="shared" si="18"/>
        <v>-0.67434163317600504</v>
      </c>
      <c r="E236">
        <f t="shared" si="16"/>
        <v>-0.4344495510605364</v>
      </c>
      <c r="G236">
        <v>-5.9550000000000001</v>
      </c>
      <c r="H236">
        <v>3.91</v>
      </c>
      <c r="K236">
        <v>195</v>
      </c>
      <c r="L236">
        <v>3.91</v>
      </c>
      <c r="O236">
        <f t="shared" si="19"/>
        <v>-0.67434163317600504</v>
      </c>
      <c r="P236">
        <f t="shared" si="20"/>
        <v>-0.30349603114010137</v>
      </c>
    </row>
    <row r="237" spans="2:16">
      <c r="B237">
        <v>194</v>
      </c>
      <c r="C237">
        <f t="shared" si="17"/>
        <v>-0.312145693523527</v>
      </c>
      <c r="D237">
        <f t="shared" si="18"/>
        <v>-0.66073215982723921</v>
      </c>
      <c r="E237">
        <f t="shared" si="16"/>
        <v>-0.58462093871122922</v>
      </c>
      <c r="G237">
        <v>-6.2188888888888885</v>
      </c>
      <c r="H237">
        <v>3.84</v>
      </c>
      <c r="K237">
        <v>194</v>
      </c>
      <c r="L237">
        <v>3.84</v>
      </c>
      <c r="O237">
        <f t="shared" si="19"/>
        <v>-0.66073215982723921</v>
      </c>
      <c r="P237">
        <f t="shared" si="20"/>
        <v>-0.30776826727771178</v>
      </c>
    </row>
    <row r="238" spans="2:16">
      <c r="B238">
        <v>193</v>
      </c>
      <c r="C238">
        <f t="shared" si="17"/>
        <v>-0.42928891266747238</v>
      </c>
      <c r="D238">
        <f t="shared" si="18"/>
        <v>-0.64220000184549519</v>
      </c>
      <c r="E238">
        <f t="shared" si="16"/>
        <v>-0.41299649568186653</v>
      </c>
      <c r="G238">
        <v>-6.6062499999999993</v>
      </c>
      <c r="H238">
        <v>3.92</v>
      </c>
      <c r="K238">
        <v>193</v>
      </c>
      <c r="L238">
        <v>3.92</v>
      </c>
      <c r="O238">
        <f t="shared" si="19"/>
        <v>-0.64220000184549519</v>
      </c>
      <c r="P238">
        <f t="shared" si="20"/>
        <v>-0.31193765019506453</v>
      </c>
    </row>
    <row r="239" spans="2:16">
      <c r="B239">
        <v>192</v>
      </c>
      <c r="C239">
        <f t="shared" si="17"/>
        <v>-0.12599339978169599</v>
      </c>
      <c r="D239">
        <f t="shared" si="18"/>
        <v>-0.62832072044582821</v>
      </c>
      <c r="E239">
        <f t="shared" si="16"/>
        <v>-0.75624538174059186</v>
      </c>
      <c r="G239">
        <v>-5.6033333333333326</v>
      </c>
      <c r="H239">
        <v>3.76</v>
      </c>
      <c r="K239">
        <v>192</v>
      </c>
      <c r="L239">
        <v>3.76</v>
      </c>
      <c r="O239">
        <f t="shared" si="19"/>
        <v>-0.62832072044582821</v>
      </c>
      <c r="P239">
        <f t="shared" si="20"/>
        <v>-0.31600331650639679</v>
      </c>
    </row>
    <row r="240" spans="2:16">
      <c r="B240">
        <v>191</v>
      </c>
      <c r="C240">
        <f t="shared" si="17"/>
        <v>-0.4171923737239599</v>
      </c>
      <c r="D240">
        <f t="shared" si="18"/>
        <v>-0.61474379203705432</v>
      </c>
      <c r="E240">
        <f t="shared" si="16"/>
        <v>3.751766727020997E-2</v>
      </c>
      <c r="G240">
        <v>-6.5662499999999993</v>
      </c>
      <c r="H240">
        <v>4.13</v>
      </c>
      <c r="K240">
        <v>191</v>
      </c>
      <c r="L240">
        <v>4.13</v>
      </c>
      <c r="O240">
        <f t="shared" si="19"/>
        <v>-0.61474379203705432</v>
      </c>
      <c r="P240">
        <f t="shared" si="20"/>
        <v>-0.31998112294634201</v>
      </c>
    </row>
    <row r="241" spans="2:16">
      <c r="B241">
        <v>190</v>
      </c>
      <c r="C241">
        <f t="shared" si="17"/>
        <v>-0.62963783891939795</v>
      </c>
      <c r="D241">
        <f t="shared" si="18"/>
        <v>-0.58857827087203363</v>
      </c>
      <c r="E241">
        <f t="shared" si="16"/>
        <v>0.3593134979502654</v>
      </c>
      <c r="G241">
        <v>-7.2687499999999998</v>
      </c>
      <c r="H241">
        <v>4.28</v>
      </c>
      <c r="K241">
        <v>190</v>
      </c>
      <c r="L241">
        <v>4.28</v>
      </c>
      <c r="O241">
        <f t="shared" si="19"/>
        <v>-0.58857827087203363</v>
      </c>
      <c r="P241">
        <f t="shared" si="20"/>
        <v>-0.32383175354765109</v>
      </c>
    </row>
    <row r="242" spans="2:16">
      <c r="B242">
        <v>189</v>
      </c>
      <c r="C242">
        <f t="shared" si="17"/>
        <v>-0.38035673256611141</v>
      </c>
      <c r="D242">
        <f t="shared" si="18"/>
        <v>-0.56333345655775335</v>
      </c>
      <c r="E242">
        <f t="shared" si="16"/>
        <v>0.59529710711563766</v>
      </c>
      <c r="G242">
        <v>-6.4444444444444446</v>
      </c>
      <c r="H242">
        <v>4.3899999999999997</v>
      </c>
      <c r="K242">
        <v>189</v>
      </c>
      <c r="L242">
        <v>4.3899999999999997</v>
      </c>
      <c r="O242">
        <f t="shared" si="19"/>
        <v>-0.56333345655775335</v>
      </c>
      <c r="P242">
        <f t="shared" si="20"/>
        <v>-0.3275178710754264</v>
      </c>
    </row>
    <row r="243" spans="2:16">
      <c r="B243">
        <v>188</v>
      </c>
      <c r="C243">
        <f t="shared" si="17"/>
        <v>-0.17306909717019878</v>
      </c>
      <c r="D243">
        <f t="shared" si="18"/>
        <v>-0.54950057794349427</v>
      </c>
      <c r="E243">
        <f t="shared" si="16"/>
        <v>0.74546849476633048</v>
      </c>
      <c r="G243">
        <v>-5.7589999999999995</v>
      </c>
      <c r="H243">
        <v>4.46</v>
      </c>
      <c r="K243">
        <v>188</v>
      </c>
      <c r="L243">
        <v>4.46</v>
      </c>
      <c r="O243">
        <f t="shared" si="19"/>
        <v>-0.54950057794349427</v>
      </c>
      <c r="P243">
        <f t="shared" si="20"/>
        <v>-0.33107893998583038</v>
      </c>
    </row>
    <row r="244" spans="2:16">
      <c r="B244">
        <v>187</v>
      </c>
      <c r="C244">
        <f t="shared" si="17"/>
        <v>1.2108753156737954E-2</v>
      </c>
      <c r="D244">
        <f t="shared" si="18"/>
        <v>-0.54547737414487785</v>
      </c>
      <c r="E244">
        <f t="shared" si="16"/>
        <v>0.61675016249430936</v>
      </c>
      <c r="G244">
        <v>-5.1466666666666665</v>
      </c>
      <c r="H244">
        <v>4.4000000000000004</v>
      </c>
      <c r="K244">
        <v>187</v>
      </c>
      <c r="L244">
        <v>4.4000000000000004</v>
      </c>
      <c r="O244">
        <f t="shared" si="19"/>
        <v>-0.54547737414487785</v>
      </c>
      <c r="P244">
        <f t="shared" si="20"/>
        <v>-0.3345828694325132</v>
      </c>
    </row>
    <row r="245" spans="2:16">
      <c r="B245">
        <v>186</v>
      </c>
      <c r="C245">
        <f t="shared" si="17"/>
        <v>-0.62094345155374819</v>
      </c>
      <c r="D245">
        <f t="shared" si="18"/>
        <v>-0.53025955085844456</v>
      </c>
      <c r="E245">
        <f t="shared" si="16"/>
        <v>0.7669215501450003</v>
      </c>
      <c r="G245">
        <v>-7.2399999999999993</v>
      </c>
      <c r="H245">
        <v>4.47</v>
      </c>
      <c r="K245">
        <v>186</v>
      </c>
      <c r="L245">
        <v>4.47</v>
      </c>
      <c r="O245">
        <f t="shared" si="19"/>
        <v>-0.53025955085844456</v>
      </c>
      <c r="P245">
        <f t="shared" si="20"/>
        <v>-0.33802522759252385</v>
      </c>
    </row>
    <row r="246" spans="2:16">
      <c r="B246">
        <v>185</v>
      </c>
      <c r="C246">
        <f t="shared" si="17"/>
        <v>-0.8827471158311968</v>
      </c>
      <c r="D246">
        <f t="shared" si="18"/>
        <v>-0.49267480512665784</v>
      </c>
      <c r="E246">
        <f t="shared" si="16"/>
        <v>1.0243582146890442</v>
      </c>
      <c r="G246">
        <v>-8.105714285714285</v>
      </c>
      <c r="H246">
        <v>4.59</v>
      </c>
      <c r="K246">
        <v>185</v>
      </c>
      <c r="L246">
        <v>4.59</v>
      </c>
      <c r="O246">
        <f t="shared" si="19"/>
        <v>-0.49267480512665784</v>
      </c>
      <c r="P246">
        <f t="shared" si="20"/>
        <v>-0.34129861753167617</v>
      </c>
    </row>
    <row r="247" spans="2:16">
      <c r="B247">
        <v>184</v>
      </c>
      <c r="C247">
        <f t="shared" si="17"/>
        <v>-1.0530167019423344</v>
      </c>
      <c r="D247">
        <f t="shared" si="18"/>
        <v>-0.44429038850140845</v>
      </c>
      <c r="E247">
        <f t="shared" si="16"/>
        <v>0.61675016249430936</v>
      </c>
      <c r="G247">
        <v>-8.6687499999999993</v>
      </c>
      <c r="H247">
        <v>4.4000000000000004</v>
      </c>
      <c r="K247">
        <v>184</v>
      </c>
      <c r="L247">
        <v>4.4000000000000004</v>
      </c>
      <c r="O247">
        <f t="shared" si="19"/>
        <v>-0.44429038850140845</v>
      </c>
      <c r="P247">
        <f t="shared" si="20"/>
        <v>-0.344296906151286</v>
      </c>
    </row>
    <row r="248" spans="2:16">
      <c r="B248">
        <v>183</v>
      </c>
      <c r="C248">
        <f t="shared" si="17"/>
        <v>-1.1069651055341601</v>
      </c>
      <c r="D248">
        <f t="shared" si="18"/>
        <v>-0.39030164322353345</v>
      </c>
      <c r="E248">
        <f t="shared" si="16"/>
        <v>0.55239099635829791</v>
      </c>
      <c r="G248">
        <v>-8.8471428571428561</v>
      </c>
      <c r="H248">
        <v>4.37</v>
      </c>
      <c r="K248">
        <v>183</v>
      </c>
      <c r="L248">
        <v>4.37</v>
      </c>
      <c r="O248">
        <f t="shared" si="19"/>
        <v>-0.39030164322353345</v>
      </c>
      <c r="P248">
        <f t="shared" si="20"/>
        <v>-0.3469676006528058</v>
      </c>
    </row>
    <row r="249" spans="2:16">
      <c r="B249">
        <v>182</v>
      </c>
      <c r="C249">
        <f t="shared" si="17"/>
        <v>-1.0583089377301211</v>
      </c>
      <c r="D249">
        <f t="shared" si="18"/>
        <v>-0.33618061851214276</v>
      </c>
      <c r="E249">
        <f t="shared" si="16"/>
        <v>0.788374605523672</v>
      </c>
      <c r="G249">
        <v>-8.6862499999999994</v>
      </c>
      <c r="H249">
        <v>4.4800000000000004</v>
      </c>
      <c r="K249">
        <v>182</v>
      </c>
      <c r="L249">
        <v>4.4800000000000004</v>
      </c>
      <c r="O249">
        <f t="shared" si="19"/>
        <v>-0.33618061851214276</v>
      </c>
      <c r="P249">
        <f t="shared" si="20"/>
        <v>-0.34929234389035996</v>
      </c>
    </row>
    <row r="250" spans="2:16">
      <c r="B250">
        <v>181</v>
      </c>
      <c r="C250">
        <f t="shared" si="17"/>
        <v>-1.0706754887036229</v>
      </c>
      <c r="D250">
        <f t="shared" si="18"/>
        <v>-0.2829666527734313</v>
      </c>
      <c r="E250">
        <f t="shared" si="16"/>
        <v>0.74546849476633048</v>
      </c>
      <c r="G250">
        <v>-8.7271428571428569</v>
      </c>
      <c r="H250">
        <v>4.46</v>
      </c>
      <c r="K250">
        <v>181</v>
      </c>
      <c r="L250">
        <v>4.46</v>
      </c>
      <c r="O250">
        <f t="shared" si="19"/>
        <v>-0.2829666527734313</v>
      </c>
      <c r="P250">
        <f t="shared" si="20"/>
        <v>-0.35127361515847377</v>
      </c>
    </row>
    <row r="251" spans="2:16">
      <c r="B251">
        <v>180</v>
      </c>
      <c r="C251">
        <f t="shared" si="17"/>
        <v>-0.96456076091789933</v>
      </c>
      <c r="D251">
        <f t="shared" si="18"/>
        <v>-0.23209592271414137</v>
      </c>
      <c r="E251">
        <f t="shared" si="16"/>
        <v>0.59529710711563766</v>
      </c>
      <c r="G251">
        <v>-8.3762499999999989</v>
      </c>
      <c r="H251">
        <v>4.3899999999999997</v>
      </c>
      <c r="K251">
        <v>180</v>
      </c>
      <c r="L251">
        <v>4.3899999999999997</v>
      </c>
      <c r="O251">
        <f t="shared" si="19"/>
        <v>-0.23209592271414137</v>
      </c>
      <c r="P251">
        <f t="shared" si="20"/>
        <v>-0.35292181540003398</v>
      </c>
    </row>
    <row r="252" spans="2:16">
      <c r="B252">
        <v>179</v>
      </c>
      <c r="C252">
        <f t="shared" si="17"/>
        <v>-0.94755000302858483</v>
      </c>
      <c r="D252">
        <f t="shared" si="18"/>
        <v>-0.184302714169299</v>
      </c>
      <c r="E252">
        <f t="shared" si="16"/>
        <v>0.788374605523672</v>
      </c>
      <c r="G252">
        <v>-8.3199999999999985</v>
      </c>
      <c r="H252">
        <v>4.4800000000000004</v>
      </c>
      <c r="K252">
        <v>179</v>
      </c>
      <c r="L252">
        <v>4.4800000000000004</v>
      </c>
      <c r="O252">
        <f t="shared" si="19"/>
        <v>-0.184302714169299</v>
      </c>
      <c r="P252">
        <f t="shared" si="20"/>
        <v>-0.354254291038061</v>
      </c>
    </row>
    <row r="253" spans="2:16">
      <c r="B253">
        <v>178</v>
      </c>
      <c r="C253">
        <f t="shared" si="17"/>
        <v>-0.43949536740106115</v>
      </c>
      <c r="D253">
        <f t="shared" si="18"/>
        <v>-0.14963351513541001</v>
      </c>
      <c r="E253">
        <f t="shared" si="16"/>
        <v>0.70256238400899074</v>
      </c>
      <c r="G253">
        <v>-6.64</v>
      </c>
      <c r="H253">
        <v>4.4400000000000004</v>
      </c>
      <c r="K253">
        <v>178</v>
      </c>
      <c r="L253">
        <v>4.4400000000000004</v>
      </c>
      <c r="O253">
        <f t="shared" si="19"/>
        <v>-0.14963351513541001</v>
      </c>
      <c r="P253">
        <f t="shared" si="20"/>
        <v>-0.35532288697183606</v>
      </c>
    </row>
    <row r="254" spans="2:16">
      <c r="B254">
        <v>177</v>
      </c>
      <c r="C254">
        <f t="shared" si="17"/>
        <v>-0.33727961332838069</v>
      </c>
      <c r="D254">
        <f t="shared" si="18"/>
        <v>-0.13021802449207762</v>
      </c>
      <c r="E254">
        <f t="shared" si="16"/>
        <v>0.74546849476633048</v>
      </c>
      <c r="G254">
        <v>-6.3019999999999996</v>
      </c>
      <c r="H254">
        <v>4.46</v>
      </c>
      <c r="K254">
        <v>177</v>
      </c>
      <c r="L254">
        <v>4.46</v>
      </c>
      <c r="O254">
        <f t="shared" si="19"/>
        <v>-0.13021802449207762</v>
      </c>
      <c r="P254">
        <f t="shared" si="20"/>
        <v>-0.35621841189864401</v>
      </c>
    </row>
    <row r="255" spans="2:16">
      <c r="B255">
        <v>176</v>
      </c>
      <c r="C255">
        <f t="shared" si="17"/>
        <v>-0.92378894438954284</v>
      </c>
      <c r="D255">
        <f t="shared" si="18"/>
        <v>-9.8697615891918111E-2</v>
      </c>
      <c r="E255">
        <f t="shared" si="16"/>
        <v>0.59529710711563766</v>
      </c>
      <c r="G255">
        <v>-8.2414285714285711</v>
      </c>
      <c r="H255">
        <v>4.3899999999999997</v>
      </c>
      <c r="K255">
        <v>176</v>
      </c>
      <c r="L255">
        <v>4.3899999999999997</v>
      </c>
      <c r="O255">
        <f t="shared" si="19"/>
        <v>-9.8697615891918111E-2</v>
      </c>
      <c r="P255">
        <f t="shared" si="20"/>
        <v>-0.3569509419478728</v>
      </c>
    </row>
    <row r="256" spans="2:16">
      <c r="B256">
        <v>175</v>
      </c>
      <c r="C256">
        <f t="shared" si="17"/>
        <v>-0.95548835671026522</v>
      </c>
      <c r="D256">
        <f t="shared" si="18"/>
        <v>-5.172507975092841E-2</v>
      </c>
      <c r="E256">
        <f t="shared" si="16"/>
        <v>0.44512571946494672</v>
      </c>
      <c r="G256">
        <v>-8.3462499999999995</v>
      </c>
      <c r="H256">
        <v>4.32</v>
      </c>
      <c r="K256">
        <v>175</v>
      </c>
      <c r="L256">
        <v>4.32</v>
      </c>
      <c r="O256">
        <f t="shared" si="19"/>
        <v>-5.172507975092841E-2</v>
      </c>
      <c r="P256">
        <f t="shared" si="20"/>
        <v>-0.35743229457392989</v>
      </c>
    </row>
    <row r="257" spans="2:16">
      <c r="B257">
        <v>174</v>
      </c>
      <c r="C257">
        <f t="shared" si="17"/>
        <v>-0.83364092797717637</v>
      </c>
      <c r="D257">
        <f t="shared" si="18"/>
        <v>-7.0057932801658104E-3</v>
      </c>
      <c r="E257">
        <f t="shared" si="16"/>
        <v>0.3593134979502654</v>
      </c>
      <c r="G257">
        <v>-7.9433333333333342</v>
      </c>
      <c r="H257">
        <v>4.28</v>
      </c>
      <c r="K257">
        <v>174</v>
      </c>
      <c r="L257">
        <v>4.28</v>
      </c>
      <c r="O257">
        <f t="shared" si="19"/>
        <v>-7.0057932801658104E-3</v>
      </c>
      <c r="P257">
        <f t="shared" si="20"/>
        <v>-0.35762023336762938</v>
      </c>
    </row>
    <row r="258" spans="2:16">
      <c r="B258">
        <v>173</v>
      </c>
      <c r="C258">
        <f t="shared" si="17"/>
        <v>-0.87308068515758674</v>
      </c>
      <c r="D258">
        <f t="shared" si="18"/>
        <v>3.5653713440137597E-2</v>
      </c>
      <c r="E258">
        <f t="shared" si="16"/>
        <v>0.57384405173696773</v>
      </c>
      <c r="G258">
        <v>-8.0737500000000004</v>
      </c>
      <c r="H258">
        <v>4.38</v>
      </c>
      <c r="K258">
        <v>173</v>
      </c>
      <c r="L258">
        <v>4.38</v>
      </c>
      <c r="O258">
        <f t="shared" si="19"/>
        <v>3.5653713440137597E-2</v>
      </c>
      <c r="P258">
        <f t="shared" si="20"/>
        <v>-0.35752856002311745</v>
      </c>
    </row>
    <row r="259" spans="2:16">
      <c r="B259">
        <v>172</v>
      </c>
      <c r="C259">
        <f t="shared" si="17"/>
        <v>-0.55441248736443016</v>
      </c>
      <c r="D259">
        <f t="shared" si="18"/>
        <v>7.1333905287325416E-2</v>
      </c>
      <c r="E259">
        <f t="shared" si="16"/>
        <v>0.74546849476633048</v>
      </c>
      <c r="G259">
        <v>-7.0200000000000014</v>
      </c>
      <c r="H259">
        <v>4.46</v>
      </c>
      <c r="K259">
        <v>172</v>
      </c>
      <c r="L259">
        <v>4.46</v>
      </c>
      <c r="O259">
        <f t="shared" si="19"/>
        <v>7.1333905287325416E-2</v>
      </c>
      <c r="P259">
        <f t="shared" si="20"/>
        <v>-0.35718619964318954</v>
      </c>
    </row>
    <row r="260" spans="2:16">
      <c r="B260">
        <v>171</v>
      </c>
      <c r="C260">
        <f t="shared" si="17"/>
        <v>-0.59809443354933622</v>
      </c>
      <c r="D260">
        <f t="shared" si="18"/>
        <v>0.10014081577556501</v>
      </c>
      <c r="E260">
        <f t="shared" si="16"/>
        <v>0.89563988241702319</v>
      </c>
      <c r="G260">
        <v>-7.1644444444444453</v>
      </c>
      <c r="H260">
        <v>4.53</v>
      </c>
      <c r="K260">
        <v>171</v>
      </c>
      <c r="L260">
        <v>4.53</v>
      </c>
      <c r="O260">
        <f t="shared" si="19"/>
        <v>0.10014081577556501</v>
      </c>
      <c r="P260">
        <f t="shared" si="20"/>
        <v>-0.35663748053578831</v>
      </c>
    </row>
    <row r="261" spans="2:16">
      <c r="B261">
        <v>170</v>
      </c>
      <c r="C261">
        <f t="shared" si="17"/>
        <v>-0.90672418409423028</v>
      </c>
      <c r="D261">
        <f t="shared" si="18"/>
        <v>0.13775375712356597</v>
      </c>
      <c r="E261">
        <f t="shared" si="16"/>
        <v>0.83128071628101174</v>
      </c>
      <c r="G261">
        <v>-8.1849999999999987</v>
      </c>
      <c r="H261">
        <v>4.5</v>
      </c>
      <c r="K261">
        <v>170</v>
      </c>
      <c r="L261">
        <v>4.5</v>
      </c>
      <c r="O261">
        <f t="shared" si="19"/>
        <v>0.13775375712356597</v>
      </c>
      <c r="P261">
        <f t="shared" si="20"/>
        <v>-0.35587621790251112</v>
      </c>
    </row>
    <row r="262" spans="2:16">
      <c r="B262">
        <v>169</v>
      </c>
      <c r="C262">
        <f t="shared" si="17"/>
        <v>-0.59281899851008191</v>
      </c>
      <c r="D262">
        <f t="shared" si="18"/>
        <v>0.17523483897276076</v>
      </c>
      <c r="E262">
        <f t="shared" ref="E262:E325" si="21">(L262-E$3)/E$4</f>
        <v>0.83128071628101174</v>
      </c>
      <c r="G262">
        <v>-7.1470000000000002</v>
      </c>
      <c r="H262">
        <v>4.5</v>
      </c>
      <c r="K262">
        <v>169</v>
      </c>
      <c r="L262">
        <v>4.5</v>
      </c>
      <c r="O262">
        <f t="shared" si="19"/>
        <v>0.17523483897276076</v>
      </c>
      <c r="P262">
        <f t="shared" si="20"/>
        <v>-0.35487465439500288</v>
      </c>
    </row>
    <row r="263" spans="2:16">
      <c r="B263">
        <v>168</v>
      </c>
      <c r="C263">
        <f t="shared" si="17"/>
        <v>-0.49272013875251608</v>
      </c>
      <c r="D263">
        <f t="shared" si="18"/>
        <v>0.20236788970863939</v>
      </c>
      <c r="E263">
        <f t="shared" si="21"/>
        <v>0.788374605523672</v>
      </c>
      <c r="G263">
        <v>-6.8159999999999998</v>
      </c>
      <c r="H263">
        <v>4.4800000000000004</v>
      </c>
      <c r="K263">
        <v>168</v>
      </c>
      <c r="L263">
        <v>4.4800000000000004</v>
      </c>
      <c r="O263">
        <f t="shared" si="19"/>
        <v>0.20236788970863939</v>
      </c>
      <c r="P263">
        <f t="shared" si="20"/>
        <v>-0.35366632566322237</v>
      </c>
    </row>
    <row r="264" spans="2:16">
      <c r="B264">
        <v>167</v>
      </c>
      <c r="C264">
        <f t="shared" ref="C264:C327" si="22">(G264-G$3)/G$2</f>
        <v>-0.64480051447012021</v>
      </c>
      <c r="D264">
        <f t="shared" ref="D264:D327" si="23">D263-(C264+C263)*D$3/2</f>
        <v>0.23080021843593918</v>
      </c>
      <c r="E264">
        <f t="shared" si="21"/>
        <v>0.63820321787297929</v>
      </c>
      <c r="G264">
        <v>-7.318888888888889</v>
      </c>
      <c r="H264">
        <v>4.41</v>
      </c>
      <c r="K264">
        <v>167</v>
      </c>
      <c r="L264">
        <v>4.41</v>
      </c>
      <c r="O264">
        <f t="shared" si="19"/>
        <v>0.23080021843593918</v>
      </c>
      <c r="P264">
        <f t="shared" si="20"/>
        <v>-0.35228018771715974</v>
      </c>
    </row>
    <row r="265" spans="2:16">
      <c r="B265">
        <v>166</v>
      </c>
      <c r="C265">
        <f t="shared" si="22"/>
        <v>-0.938141583850298</v>
      </c>
      <c r="D265">
        <f t="shared" si="23"/>
        <v>0.27036585618345804</v>
      </c>
      <c r="E265">
        <f t="shared" si="21"/>
        <v>0.788374605523672</v>
      </c>
      <c r="G265">
        <v>-8.2888888888888896</v>
      </c>
      <c r="H265">
        <v>4.4800000000000004</v>
      </c>
      <c r="K265">
        <v>166</v>
      </c>
      <c r="L265">
        <v>4.4800000000000004</v>
      </c>
      <c r="O265">
        <f t="shared" ref="O265:O328" si="24">D265</f>
        <v>0.27036585618345804</v>
      </c>
      <c r="P265">
        <f t="shared" ref="P265:P328" si="25">P264+(O265+O264)*P$3/2</f>
        <v>-0.35067645627837768</v>
      </c>
    </row>
    <row r="266" spans="2:16">
      <c r="B266">
        <v>165</v>
      </c>
      <c r="C266">
        <f t="shared" si="22"/>
        <v>-1.0027404619583609</v>
      </c>
      <c r="D266">
        <f t="shared" si="23"/>
        <v>0.31887820291844549</v>
      </c>
      <c r="E266">
        <f t="shared" si="21"/>
        <v>1.2174357130970768</v>
      </c>
      <c r="G266">
        <v>-8.5024999999999995</v>
      </c>
      <c r="H266">
        <v>4.68</v>
      </c>
      <c r="K266">
        <v>165</v>
      </c>
      <c r="L266">
        <v>4.68</v>
      </c>
      <c r="O266">
        <f t="shared" si="24"/>
        <v>0.31887820291844549</v>
      </c>
      <c r="P266">
        <f t="shared" si="25"/>
        <v>-0.34879087528925157</v>
      </c>
    </row>
    <row r="267" spans="2:16">
      <c r="B267">
        <v>164</v>
      </c>
      <c r="C267">
        <f t="shared" si="22"/>
        <v>-1.0806119314072224</v>
      </c>
      <c r="D267">
        <f t="shared" si="23"/>
        <v>0.37095159599061822</v>
      </c>
      <c r="E267">
        <f t="shared" si="21"/>
        <v>1.2174357130970768</v>
      </c>
      <c r="G267">
        <v>-8.76</v>
      </c>
      <c r="H267">
        <v>4.68</v>
      </c>
      <c r="K267">
        <v>164</v>
      </c>
      <c r="L267">
        <v>4.68</v>
      </c>
      <c r="O267">
        <f t="shared" si="24"/>
        <v>0.37095159599061822</v>
      </c>
      <c r="P267">
        <f t="shared" si="25"/>
        <v>-0.34658341993274255</v>
      </c>
    </row>
    <row r="268" spans="2:16">
      <c r="B268">
        <v>163</v>
      </c>
      <c r="C268">
        <f t="shared" si="22"/>
        <v>-0.81011988003145718</v>
      </c>
      <c r="D268">
        <f t="shared" si="23"/>
        <v>0.41821043761752802</v>
      </c>
      <c r="E268">
        <f t="shared" si="21"/>
        <v>1.2603418238544184</v>
      </c>
      <c r="G268">
        <v>-7.865555555555555</v>
      </c>
      <c r="H268">
        <v>4.7</v>
      </c>
      <c r="K268">
        <v>163</v>
      </c>
      <c r="L268">
        <v>4.7</v>
      </c>
      <c r="O268">
        <f t="shared" si="24"/>
        <v>0.41821043761752802</v>
      </c>
      <c r="P268">
        <f t="shared" si="25"/>
        <v>-0.34405810142519649</v>
      </c>
    </row>
    <row r="269" spans="2:16">
      <c r="B269">
        <v>162</v>
      </c>
      <c r="C269">
        <f t="shared" si="22"/>
        <v>-0.48697428275434762</v>
      </c>
      <c r="D269">
        <f t="shared" si="23"/>
        <v>0.45063130621635922</v>
      </c>
      <c r="E269">
        <f t="shared" si="21"/>
        <v>1.1745296023397371</v>
      </c>
      <c r="G269">
        <v>-6.7969999999999997</v>
      </c>
      <c r="H269">
        <v>4.66</v>
      </c>
      <c r="K269">
        <v>162</v>
      </c>
      <c r="L269">
        <v>4.66</v>
      </c>
      <c r="O269">
        <f t="shared" si="24"/>
        <v>0.45063130621635922</v>
      </c>
      <c r="P269">
        <f t="shared" si="25"/>
        <v>-0.34127780784492806</v>
      </c>
    </row>
    <row r="270" spans="2:16">
      <c r="B270">
        <v>161</v>
      </c>
      <c r="C270">
        <f t="shared" si="22"/>
        <v>-0.75333334999107926</v>
      </c>
      <c r="D270">
        <f t="shared" si="23"/>
        <v>0.48163279549683113</v>
      </c>
      <c r="E270">
        <f t="shared" si="21"/>
        <v>1.1530765469610673</v>
      </c>
      <c r="G270">
        <v>-7.6777777777777771</v>
      </c>
      <c r="H270">
        <v>4.6500000000000004</v>
      </c>
      <c r="K270">
        <v>161</v>
      </c>
      <c r="L270">
        <v>4.6500000000000004</v>
      </c>
      <c r="O270">
        <f t="shared" si="24"/>
        <v>0.48163279549683113</v>
      </c>
      <c r="P270">
        <f t="shared" si="25"/>
        <v>-0.33829456271944586</v>
      </c>
    </row>
    <row r="271" spans="2:16">
      <c r="B271">
        <v>160</v>
      </c>
      <c r="C271">
        <f t="shared" si="22"/>
        <v>-0.7806177656081128</v>
      </c>
      <c r="D271">
        <f t="shared" si="23"/>
        <v>0.51997390363123297</v>
      </c>
      <c r="E271">
        <f t="shared" si="21"/>
        <v>1.2388887684757486</v>
      </c>
      <c r="G271">
        <v>-7.7679999999999989</v>
      </c>
      <c r="H271">
        <v>4.6900000000000004</v>
      </c>
      <c r="K271">
        <v>160</v>
      </c>
      <c r="L271">
        <v>4.6900000000000004</v>
      </c>
      <c r="O271">
        <f t="shared" si="24"/>
        <v>0.51997390363123297</v>
      </c>
      <c r="P271">
        <f t="shared" si="25"/>
        <v>-0.33508942128223607</v>
      </c>
    </row>
    <row r="272" spans="2:16">
      <c r="B272">
        <v>159</v>
      </c>
      <c r="C272">
        <f t="shared" si="22"/>
        <v>-0.57104522841175953</v>
      </c>
      <c r="D272">
        <f t="shared" si="23"/>
        <v>0.55375872016675964</v>
      </c>
      <c r="E272">
        <f t="shared" si="21"/>
        <v>1.1745296023397371</v>
      </c>
      <c r="G272">
        <v>-7.0750000000000002</v>
      </c>
      <c r="H272">
        <v>4.66</v>
      </c>
      <c r="K272">
        <v>159</v>
      </c>
      <c r="L272">
        <v>4.66</v>
      </c>
      <c r="O272">
        <f t="shared" si="24"/>
        <v>0.55375872016675964</v>
      </c>
      <c r="P272">
        <f t="shared" si="25"/>
        <v>-0.33165347688608249</v>
      </c>
    </row>
    <row r="273" spans="2:16">
      <c r="B273">
        <v>158</v>
      </c>
      <c r="C273">
        <f t="shared" si="22"/>
        <v>-0.90857226643282274</v>
      </c>
      <c r="D273">
        <f t="shared" si="23"/>
        <v>0.59074175945039997</v>
      </c>
      <c r="E273">
        <f t="shared" si="21"/>
        <v>1.2388887684757486</v>
      </c>
      <c r="G273">
        <v>-8.1911111111111108</v>
      </c>
      <c r="H273">
        <v>4.6900000000000004</v>
      </c>
      <c r="K273">
        <v>158</v>
      </c>
      <c r="L273">
        <v>4.6900000000000004</v>
      </c>
      <c r="O273">
        <f t="shared" si="24"/>
        <v>0.59074175945039997</v>
      </c>
      <c r="P273">
        <f t="shared" si="25"/>
        <v>-0.32799107535130756</v>
      </c>
    </row>
    <row r="274" spans="2:16">
      <c r="B274">
        <v>157</v>
      </c>
      <c r="C274">
        <f t="shared" si="22"/>
        <v>-1.0896843356148567</v>
      </c>
      <c r="D274">
        <f t="shared" si="23"/>
        <v>0.64068818321858167</v>
      </c>
      <c r="E274">
        <f t="shared" si="21"/>
        <v>1.3461540453690997</v>
      </c>
      <c r="G274">
        <v>-8.7899999999999991</v>
      </c>
      <c r="H274">
        <v>4.74</v>
      </c>
      <c r="K274">
        <v>157</v>
      </c>
      <c r="L274">
        <v>4.74</v>
      </c>
      <c r="O274">
        <f t="shared" si="24"/>
        <v>0.64068818321858167</v>
      </c>
      <c r="P274">
        <f t="shared" si="25"/>
        <v>-0.32405049953476683</v>
      </c>
    </row>
    <row r="275" spans="2:16">
      <c r="B275">
        <v>156</v>
      </c>
      <c r="C275">
        <f t="shared" si="22"/>
        <v>-1.242025122934717</v>
      </c>
      <c r="D275">
        <f t="shared" si="23"/>
        <v>0.69896926113502822</v>
      </c>
      <c r="E275">
        <f t="shared" si="21"/>
        <v>1.4319662668837811</v>
      </c>
      <c r="G275">
        <v>-9.2937499999999993</v>
      </c>
      <c r="H275">
        <v>4.78</v>
      </c>
      <c r="K275">
        <v>156</v>
      </c>
      <c r="L275">
        <v>4.78</v>
      </c>
      <c r="O275">
        <f t="shared" si="24"/>
        <v>0.69896926113502822</v>
      </c>
      <c r="P275">
        <f t="shared" si="25"/>
        <v>-0.3197635957128353</v>
      </c>
    </row>
    <row r="276" spans="2:16">
      <c r="B276">
        <v>155</v>
      </c>
      <c r="C276">
        <f t="shared" si="22"/>
        <v>-1.060199021940045</v>
      </c>
      <c r="D276">
        <f t="shared" si="23"/>
        <v>0.75651335363617289</v>
      </c>
      <c r="E276">
        <f t="shared" si="21"/>
        <v>0.85273377165968167</v>
      </c>
      <c r="G276">
        <v>-8.692499999999999</v>
      </c>
      <c r="H276">
        <v>4.51</v>
      </c>
      <c r="K276">
        <v>155</v>
      </c>
      <c r="L276">
        <v>4.51</v>
      </c>
      <c r="O276">
        <f t="shared" si="24"/>
        <v>0.75651335363617289</v>
      </c>
      <c r="P276">
        <f t="shared" si="25"/>
        <v>-0.31510605134556746</v>
      </c>
    </row>
    <row r="277" spans="2:16">
      <c r="B277">
        <v>154</v>
      </c>
      <c r="C277">
        <f t="shared" si="22"/>
        <v>-1.0658272726984854</v>
      </c>
      <c r="D277">
        <f t="shared" si="23"/>
        <v>0.80965338087066296</v>
      </c>
      <c r="E277">
        <f t="shared" si="21"/>
        <v>1.1745296023397371</v>
      </c>
      <c r="G277">
        <v>-8.7111111111111121</v>
      </c>
      <c r="H277">
        <v>4.66</v>
      </c>
      <c r="K277">
        <v>154</v>
      </c>
      <c r="L277">
        <v>4.66</v>
      </c>
      <c r="O277">
        <f t="shared" si="24"/>
        <v>0.80965338087066296</v>
      </c>
      <c r="P277">
        <f t="shared" si="25"/>
        <v>-0.31009431779514557</v>
      </c>
    </row>
    <row r="278" spans="2:16">
      <c r="B278">
        <v>153</v>
      </c>
      <c r="C278">
        <f t="shared" si="22"/>
        <v>-0.90017189216649496</v>
      </c>
      <c r="D278">
        <f t="shared" si="23"/>
        <v>0.85879352999646319</v>
      </c>
      <c r="E278">
        <f t="shared" si="21"/>
        <v>1.0887173808250556</v>
      </c>
      <c r="G278">
        <v>-8.163333333333334</v>
      </c>
      <c r="H278">
        <v>4.62</v>
      </c>
      <c r="K278">
        <v>153</v>
      </c>
      <c r="L278">
        <v>4.62</v>
      </c>
      <c r="O278">
        <f t="shared" si="24"/>
        <v>0.85879352999646319</v>
      </c>
      <c r="P278">
        <f t="shared" si="25"/>
        <v>-0.30475528768037075</v>
      </c>
    </row>
    <row r="279" spans="2:16">
      <c r="B279">
        <v>152</v>
      </c>
      <c r="C279">
        <f t="shared" si="22"/>
        <v>-0.74493297572475137</v>
      </c>
      <c r="D279">
        <f t="shared" si="23"/>
        <v>0.89991292616940488</v>
      </c>
      <c r="E279">
        <f t="shared" si="21"/>
        <v>1.1316234915823955</v>
      </c>
      <c r="G279">
        <v>-7.65</v>
      </c>
      <c r="H279">
        <v>4.6399999999999997</v>
      </c>
      <c r="K279">
        <v>152</v>
      </c>
      <c r="L279">
        <v>4.6399999999999997</v>
      </c>
      <c r="O279">
        <f t="shared" si="24"/>
        <v>0.89991292616940488</v>
      </c>
      <c r="P279">
        <f t="shared" si="25"/>
        <v>-0.29912742702063999</v>
      </c>
    </row>
    <row r="280" spans="2:16">
      <c r="B280">
        <v>151</v>
      </c>
      <c r="C280">
        <f t="shared" si="22"/>
        <v>-0.72950988857177268</v>
      </c>
      <c r="D280">
        <f t="shared" si="23"/>
        <v>0.93676662556249646</v>
      </c>
      <c r="E280">
        <f t="shared" si="21"/>
        <v>1.1745296023397371</v>
      </c>
      <c r="G280">
        <v>-7.5989999999999993</v>
      </c>
      <c r="H280">
        <v>4.66</v>
      </c>
      <c r="K280">
        <v>151</v>
      </c>
      <c r="L280">
        <v>4.66</v>
      </c>
      <c r="O280">
        <f t="shared" si="24"/>
        <v>0.93676662556249646</v>
      </c>
      <c r="P280">
        <f t="shared" si="25"/>
        <v>-0.29325005245509789</v>
      </c>
    </row>
    <row r="281" spans="2:16">
      <c r="B281">
        <v>150</v>
      </c>
      <c r="C281">
        <f t="shared" si="22"/>
        <v>-0.64271722165207068</v>
      </c>
      <c r="D281">
        <f t="shared" si="23"/>
        <v>0.97106544218254143</v>
      </c>
      <c r="E281">
        <f t="shared" si="21"/>
        <v>1.3676071007477695</v>
      </c>
      <c r="G281">
        <v>-7.3119999999999994</v>
      </c>
      <c r="H281">
        <v>4.75</v>
      </c>
      <c r="K281">
        <v>150</v>
      </c>
      <c r="L281">
        <v>4.75</v>
      </c>
      <c r="O281">
        <f t="shared" si="24"/>
        <v>0.97106544218254143</v>
      </c>
      <c r="P281">
        <f t="shared" si="25"/>
        <v>-0.28714498983831377</v>
      </c>
    </row>
    <row r="282" spans="2:16">
      <c r="B282">
        <v>149</v>
      </c>
      <c r="C282">
        <f t="shared" si="22"/>
        <v>-0.74251366793604889</v>
      </c>
      <c r="D282">
        <f t="shared" si="23"/>
        <v>1.0056892882677966</v>
      </c>
      <c r="E282">
        <f t="shared" si="21"/>
        <v>1.3676071007477695</v>
      </c>
      <c r="G282">
        <v>-7.6420000000000003</v>
      </c>
      <c r="H282">
        <v>4.75</v>
      </c>
      <c r="K282">
        <v>149</v>
      </c>
      <c r="L282">
        <v>4.75</v>
      </c>
      <c r="O282">
        <f t="shared" si="24"/>
        <v>1.0056892882677966</v>
      </c>
      <c r="P282">
        <f t="shared" si="25"/>
        <v>-0.2808193747008727</v>
      </c>
    </row>
    <row r="283" spans="2:16">
      <c r="B283">
        <v>148</v>
      </c>
      <c r="C283">
        <f t="shared" si="22"/>
        <v>-0.81841944980658921</v>
      </c>
      <c r="D283">
        <f t="shared" si="23"/>
        <v>1.0447048115457738</v>
      </c>
      <c r="E283">
        <f t="shared" si="21"/>
        <v>1.2817948792330882</v>
      </c>
      <c r="G283">
        <v>-7.8929999999999989</v>
      </c>
      <c r="H283">
        <v>4.71</v>
      </c>
      <c r="K283">
        <v>148</v>
      </c>
      <c r="L283">
        <v>4.71</v>
      </c>
      <c r="O283">
        <f t="shared" si="24"/>
        <v>1.0447048115457738</v>
      </c>
      <c r="P283">
        <f t="shared" si="25"/>
        <v>-0.27425811358146929</v>
      </c>
    </row>
    <row r="284" spans="2:16">
      <c r="B284">
        <v>147</v>
      </c>
      <c r="C284">
        <f t="shared" si="22"/>
        <v>-0.94351782338074774</v>
      </c>
      <c r="D284">
        <f t="shared" si="23"/>
        <v>1.0887444336890912</v>
      </c>
      <c r="E284">
        <f t="shared" si="21"/>
        <v>1.5177784883984624</v>
      </c>
      <c r="G284">
        <v>-8.3066666666666666</v>
      </c>
      <c r="H284">
        <v>4.82</v>
      </c>
      <c r="K284">
        <v>147</v>
      </c>
      <c r="L284">
        <v>4.82</v>
      </c>
      <c r="O284">
        <f t="shared" si="24"/>
        <v>1.0887444336890912</v>
      </c>
      <c r="P284">
        <f t="shared" si="25"/>
        <v>-0.26743107599671773</v>
      </c>
    </row>
    <row r="285" spans="2:16">
      <c r="B285">
        <v>146</v>
      </c>
      <c r="C285">
        <f t="shared" si="22"/>
        <v>-0.82446771927834561</v>
      </c>
      <c r="D285">
        <f t="shared" si="23"/>
        <v>1.1329352323278552</v>
      </c>
      <c r="E285">
        <f t="shared" si="21"/>
        <v>1.4105132115051093</v>
      </c>
      <c r="G285">
        <v>-7.9129999999999994</v>
      </c>
      <c r="H285">
        <v>4.7699999999999996</v>
      </c>
      <c r="K285">
        <v>146</v>
      </c>
      <c r="L285">
        <v>4.7699999999999996</v>
      </c>
      <c r="O285">
        <f t="shared" si="24"/>
        <v>1.1329352323278552</v>
      </c>
      <c r="P285">
        <f t="shared" si="25"/>
        <v>-0.26032170106546348</v>
      </c>
    </row>
    <row r="286" spans="2:16">
      <c r="B286">
        <v>145</v>
      </c>
      <c r="C286">
        <f t="shared" si="22"/>
        <v>-1.0352499103690511</v>
      </c>
      <c r="D286">
        <f t="shared" si="23"/>
        <v>1.1794188744808918</v>
      </c>
      <c r="E286">
        <f t="shared" si="21"/>
        <v>1.3461540453690997</v>
      </c>
      <c r="G286">
        <v>-8.6100000000000012</v>
      </c>
      <c r="H286">
        <v>4.74</v>
      </c>
      <c r="K286">
        <v>145</v>
      </c>
      <c r="L286">
        <v>4.74</v>
      </c>
      <c r="O286">
        <f t="shared" si="24"/>
        <v>1.1794188744808918</v>
      </c>
      <c r="P286">
        <f t="shared" si="25"/>
        <v>-0.2529221679236755</v>
      </c>
    </row>
    <row r="287" spans="2:16">
      <c r="B287">
        <v>144</v>
      </c>
      <c r="C287">
        <f t="shared" si="22"/>
        <v>-0.91942554998491888</v>
      </c>
      <c r="D287">
        <f t="shared" si="23"/>
        <v>1.2282759876124392</v>
      </c>
      <c r="E287">
        <f t="shared" si="21"/>
        <v>1.5177784883984624</v>
      </c>
      <c r="G287">
        <v>-8.2270000000000003</v>
      </c>
      <c r="H287">
        <v>4.82</v>
      </c>
      <c r="K287">
        <v>144</v>
      </c>
      <c r="L287">
        <v>4.82</v>
      </c>
      <c r="O287">
        <f t="shared" si="24"/>
        <v>1.2282759876124392</v>
      </c>
      <c r="P287">
        <f t="shared" si="25"/>
        <v>-0.24521754436497684</v>
      </c>
    </row>
    <row r="288" spans="2:16">
      <c r="B288">
        <v>143</v>
      </c>
      <c r="C288">
        <f t="shared" si="22"/>
        <v>-1.0315537456918662</v>
      </c>
      <c r="D288">
        <f t="shared" si="23"/>
        <v>1.2770407151078804</v>
      </c>
      <c r="E288">
        <f t="shared" si="21"/>
        <v>1.4319662668837811</v>
      </c>
      <c r="G288">
        <v>-8.5977777777777771</v>
      </c>
      <c r="H288">
        <v>4.78</v>
      </c>
      <c r="K288">
        <v>143</v>
      </c>
      <c r="L288">
        <v>4.78</v>
      </c>
      <c r="O288">
        <f t="shared" si="24"/>
        <v>1.2770407151078804</v>
      </c>
      <c r="P288">
        <f t="shared" si="25"/>
        <v>-0.2372005309162718</v>
      </c>
    </row>
    <row r="289" spans="2:16">
      <c r="B289">
        <v>142</v>
      </c>
      <c r="C289">
        <f t="shared" si="22"/>
        <v>-0.9892158593895729</v>
      </c>
      <c r="D289">
        <f t="shared" si="23"/>
        <v>1.3275498513868911</v>
      </c>
      <c r="E289">
        <f t="shared" si="21"/>
        <v>1.3676071007477695</v>
      </c>
      <c r="G289">
        <v>-8.4577777777777783</v>
      </c>
      <c r="H289">
        <v>4.75</v>
      </c>
      <c r="K289">
        <v>142</v>
      </c>
      <c r="L289">
        <v>4.75</v>
      </c>
      <c r="O289">
        <f t="shared" si="24"/>
        <v>1.3275498513868911</v>
      </c>
      <c r="P289">
        <f t="shared" si="25"/>
        <v>-0.22886584110348854</v>
      </c>
    </row>
    <row r="290" spans="2:16">
      <c r="B290">
        <v>141</v>
      </c>
      <c r="C290">
        <f t="shared" si="22"/>
        <v>-1.0192219962688969</v>
      </c>
      <c r="D290">
        <f t="shared" si="23"/>
        <v>1.3777507555890744</v>
      </c>
      <c r="E290">
        <f t="shared" si="21"/>
        <v>1.4963254330197906</v>
      </c>
      <c r="G290">
        <v>-8.5570000000000004</v>
      </c>
      <c r="H290">
        <v>4.8099999999999996</v>
      </c>
      <c r="K290">
        <v>141</v>
      </c>
      <c r="L290">
        <v>4.8099999999999996</v>
      </c>
      <c r="O290">
        <f t="shared" si="24"/>
        <v>1.3777507555890744</v>
      </c>
      <c r="P290">
        <f t="shared" si="25"/>
        <v>-0.22020887916116544</v>
      </c>
    </row>
    <row r="291" spans="2:16">
      <c r="B291">
        <v>140</v>
      </c>
      <c r="C291">
        <f t="shared" si="22"/>
        <v>-1.0819559912898351</v>
      </c>
      <c r="D291">
        <f t="shared" si="23"/>
        <v>1.430269699388105</v>
      </c>
      <c r="E291">
        <f t="shared" si="21"/>
        <v>1.8610273744571877</v>
      </c>
      <c r="G291">
        <v>-8.7644444444444449</v>
      </c>
      <c r="H291">
        <v>4.9800000000000004</v>
      </c>
      <c r="K291">
        <v>140</v>
      </c>
      <c r="L291">
        <v>4.9800000000000004</v>
      </c>
      <c r="O291">
        <f t="shared" si="24"/>
        <v>1.430269699388105</v>
      </c>
      <c r="P291">
        <f t="shared" si="25"/>
        <v>-0.21122321370523847</v>
      </c>
    </row>
    <row r="292" spans="2:16">
      <c r="B292">
        <v>139</v>
      </c>
      <c r="C292">
        <f t="shared" si="22"/>
        <v>-1.1108532787660041</v>
      </c>
      <c r="D292">
        <f t="shared" si="23"/>
        <v>1.4850789670931508</v>
      </c>
      <c r="E292">
        <f t="shared" si="21"/>
        <v>1.6250437652918135</v>
      </c>
      <c r="G292">
        <v>-8.8600000000000012</v>
      </c>
      <c r="H292">
        <v>4.87</v>
      </c>
      <c r="K292">
        <v>139</v>
      </c>
      <c r="L292">
        <v>4.87</v>
      </c>
      <c r="O292">
        <f t="shared" si="24"/>
        <v>1.4850789670931508</v>
      </c>
      <c r="P292">
        <f t="shared" si="25"/>
        <v>-0.20189409797249847</v>
      </c>
    </row>
    <row r="293" spans="2:16">
      <c r="B293">
        <v>138</v>
      </c>
      <c r="C293">
        <f t="shared" si="22"/>
        <v>-1.0467416223653876</v>
      </c>
      <c r="D293">
        <f t="shared" si="23"/>
        <v>1.53900805164693</v>
      </c>
      <c r="E293">
        <f t="shared" si="21"/>
        <v>1.6679498760491533</v>
      </c>
      <c r="G293">
        <v>-8.6479999999999997</v>
      </c>
      <c r="H293">
        <v>4.8899999999999997</v>
      </c>
      <c r="K293">
        <v>138</v>
      </c>
      <c r="L293">
        <v>4.8899999999999997</v>
      </c>
      <c r="O293">
        <f t="shared" si="24"/>
        <v>1.53900805164693</v>
      </c>
      <c r="P293">
        <f t="shared" si="25"/>
        <v>-0.1922170195125302</v>
      </c>
    </row>
    <row r="294" spans="2:16">
      <c r="B294">
        <v>137</v>
      </c>
      <c r="C294">
        <f t="shared" si="22"/>
        <v>-0.87013215379010489</v>
      </c>
      <c r="D294">
        <f t="shared" si="23"/>
        <v>1.5869203116819366</v>
      </c>
      <c r="E294">
        <f t="shared" si="21"/>
        <v>1.4748723776411208</v>
      </c>
      <c r="G294">
        <v>-8.0639999999999983</v>
      </c>
      <c r="H294">
        <v>4.8</v>
      </c>
      <c r="K294">
        <v>137</v>
      </c>
      <c r="L294">
        <v>4.8</v>
      </c>
      <c r="O294">
        <f t="shared" si="24"/>
        <v>1.5869203116819366</v>
      </c>
      <c r="P294">
        <f t="shared" si="25"/>
        <v>-0.18221404874987782</v>
      </c>
    </row>
    <row r="295" spans="2:16">
      <c r="B295">
        <v>136</v>
      </c>
      <c r="C295">
        <f t="shared" si="22"/>
        <v>-0.94180414703041693</v>
      </c>
      <c r="D295">
        <f t="shared" si="23"/>
        <v>1.6322096595209454</v>
      </c>
      <c r="E295">
        <f t="shared" si="21"/>
        <v>1.5177784883984624</v>
      </c>
      <c r="G295">
        <v>-8.3010000000000002</v>
      </c>
      <c r="H295">
        <v>4.82</v>
      </c>
      <c r="K295">
        <v>136</v>
      </c>
      <c r="L295">
        <v>4.82</v>
      </c>
      <c r="O295">
        <f t="shared" si="24"/>
        <v>1.6322096595209454</v>
      </c>
      <c r="P295">
        <f t="shared" si="25"/>
        <v>-0.1719128328420286</v>
      </c>
    </row>
    <row r="296" spans="2:16">
      <c r="B296">
        <v>135</v>
      </c>
      <c r="C296">
        <f t="shared" si="22"/>
        <v>-0.69379760655444844</v>
      </c>
      <c r="D296">
        <f t="shared" si="23"/>
        <v>1.6730915253517991</v>
      </c>
      <c r="E296">
        <f t="shared" si="21"/>
        <v>1.6035907099131437</v>
      </c>
      <c r="G296">
        <v>-7.4809090909090905</v>
      </c>
      <c r="H296">
        <v>4.8600000000000003</v>
      </c>
      <c r="K296">
        <v>135</v>
      </c>
      <c r="L296">
        <v>4.8600000000000003</v>
      </c>
      <c r="O296">
        <f t="shared" si="24"/>
        <v>1.6730915253517991</v>
      </c>
      <c r="P296">
        <f t="shared" si="25"/>
        <v>-0.16133586905043582</v>
      </c>
    </row>
    <row r="297" spans="2:16">
      <c r="B297">
        <v>134</v>
      </c>
      <c r="C297">
        <f t="shared" si="22"/>
        <v>-0.17802402562206096</v>
      </c>
      <c r="D297">
        <f t="shared" si="23"/>
        <v>1.694882707048051</v>
      </c>
      <c r="E297">
        <f t="shared" si="21"/>
        <v>1.2603418238544184</v>
      </c>
      <c r="G297">
        <v>-5.775384615384616</v>
      </c>
      <c r="H297">
        <v>4.7</v>
      </c>
      <c r="K297">
        <v>134</v>
      </c>
      <c r="L297">
        <v>4.7</v>
      </c>
      <c r="O297">
        <f t="shared" si="24"/>
        <v>1.694882707048051</v>
      </c>
      <c r="P297">
        <f t="shared" si="25"/>
        <v>-0.15055835150675628</v>
      </c>
    </row>
    <row r="298" spans="2:16">
      <c r="B298">
        <v>133</v>
      </c>
      <c r="C298">
        <f t="shared" si="22"/>
        <v>0.31265014333662522</v>
      </c>
      <c r="D298">
        <f t="shared" si="23"/>
        <v>1.6915177272357755</v>
      </c>
      <c r="E298">
        <f t="shared" si="21"/>
        <v>0.63820321787297929</v>
      </c>
      <c r="G298">
        <v>-4.152857142857143</v>
      </c>
      <c r="H298">
        <v>4.41</v>
      </c>
      <c r="K298">
        <v>133</v>
      </c>
      <c r="L298">
        <v>4.41</v>
      </c>
      <c r="O298">
        <f t="shared" si="24"/>
        <v>1.6915177272357755</v>
      </c>
      <c r="P298">
        <f t="shared" si="25"/>
        <v>-0.13972187011704804</v>
      </c>
    </row>
    <row r="299" spans="2:16">
      <c r="B299">
        <v>132</v>
      </c>
      <c r="C299">
        <f t="shared" si="22"/>
        <v>0.73773308228215995</v>
      </c>
      <c r="D299">
        <f t="shared" si="23"/>
        <v>1.665263398511434</v>
      </c>
      <c r="E299">
        <f t="shared" si="21"/>
        <v>0.18768905492090276</v>
      </c>
      <c r="G299">
        <v>-2.7472222222222222</v>
      </c>
      <c r="H299">
        <v>4.2</v>
      </c>
      <c r="K299">
        <v>132</v>
      </c>
      <c r="L299">
        <v>4.2</v>
      </c>
      <c r="O299">
        <f t="shared" si="24"/>
        <v>1.665263398511434</v>
      </c>
      <c r="P299">
        <f t="shared" si="25"/>
        <v>-0.12898017051465696</v>
      </c>
    </row>
    <row r="300" spans="2:16">
      <c r="B300">
        <v>131</v>
      </c>
      <c r="C300">
        <f t="shared" si="22"/>
        <v>1.3988761385392474</v>
      </c>
      <c r="D300">
        <f t="shared" si="23"/>
        <v>1.6118588510370029</v>
      </c>
      <c r="E300">
        <f t="shared" si="21"/>
        <v>-0.64898010484723967</v>
      </c>
      <c r="G300">
        <v>-0.56099999999999994</v>
      </c>
      <c r="H300">
        <v>3.81</v>
      </c>
      <c r="K300">
        <v>131</v>
      </c>
      <c r="L300">
        <v>3.81</v>
      </c>
      <c r="O300">
        <f t="shared" si="24"/>
        <v>1.6118588510370029</v>
      </c>
      <c r="P300">
        <f t="shared" si="25"/>
        <v>-0.11849337931610196</v>
      </c>
    </row>
    <row r="301" spans="2:16">
      <c r="B301">
        <v>130</v>
      </c>
      <c r="C301">
        <f t="shared" si="22"/>
        <v>2.054136348079362</v>
      </c>
      <c r="D301">
        <f t="shared" si="23"/>
        <v>1.5255508039339707</v>
      </c>
      <c r="E301">
        <f t="shared" si="21"/>
        <v>-0.94932288014862432</v>
      </c>
      <c r="G301">
        <v>1.6057692307692308</v>
      </c>
      <c r="H301">
        <v>3.67</v>
      </c>
      <c r="K301">
        <v>130</v>
      </c>
      <c r="L301">
        <v>3.67</v>
      </c>
      <c r="O301">
        <f t="shared" si="24"/>
        <v>1.5255508039339707</v>
      </c>
      <c r="P301">
        <f t="shared" si="25"/>
        <v>-0.10845366842019484</v>
      </c>
    </row>
    <row r="302" spans="2:16">
      <c r="B302">
        <v>129</v>
      </c>
      <c r="C302">
        <f t="shared" si="22"/>
        <v>2.5732727930904811</v>
      </c>
      <c r="D302">
        <f t="shared" si="23"/>
        <v>1.4098887124504305</v>
      </c>
      <c r="E302">
        <f t="shared" si="21"/>
        <v>-0.45590260643920716</v>
      </c>
      <c r="G302">
        <v>3.3224137931034479</v>
      </c>
      <c r="H302">
        <v>3.9</v>
      </c>
      <c r="K302">
        <v>129</v>
      </c>
      <c r="L302">
        <v>3.9</v>
      </c>
      <c r="O302">
        <f t="shared" si="24"/>
        <v>1.4098887124504305</v>
      </c>
      <c r="P302">
        <f t="shared" si="25"/>
        <v>-9.9060261967764754E-2</v>
      </c>
    </row>
    <row r="303" spans="2:16">
      <c r="B303">
        <v>128</v>
      </c>
      <c r="C303">
        <f t="shared" si="22"/>
        <v>2.7406261892083195</v>
      </c>
      <c r="D303">
        <f t="shared" si="23"/>
        <v>1.2770678073878718</v>
      </c>
      <c r="E303">
        <f t="shared" si="21"/>
        <v>-0.86351065863394305</v>
      </c>
      <c r="G303">
        <v>3.8758064516129034</v>
      </c>
      <c r="H303">
        <v>3.71</v>
      </c>
      <c r="K303">
        <v>128</v>
      </c>
      <c r="L303">
        <v>3.71</v>
      </c>
      <c r="O303">
        <f t="shared" si="24"/>
        <v>1.2770678073878718</v>
      </c>
      <c r="P303">
        <f t="shared" si="25"/>
        <v>-9.046200110428218E-2</v>
      </c>
    </row>
    <row r="304" spans="2:16">
      <c r="B304">
        <v>127</v>
      </c>
      <c r="C304">
        <f t="shared" si="22"/>
        <v>2.4392568911744732</v>
      </c>
      <c r="D304">
        <f t="shared" si="23"/>
        <v>1.1475966297937039</v>
      </c>
      <c r="E304">
        <f t="shared" si="21"/>
        <v>-1.5929145415087334</v>
      </c>
      <c r="G304">
        <v>2.8792592592592596</v>
      </c>
      <c r="H304">
        <v>3.37</v>
      </c>
      <c r="K304">
        <v>127</v>
      </c>
      <c r="L304">
        <v>3.37</v>
      </c>
      <c r="O304">
        <f t="shared" si="24"/>
        <v>1.1475966297937039</v>
      </c>
      <c r="P304">
        <f t="shared" si="25"/>
        <v>-8.2703074905301141E-2</v>
      </c>
    </row>
    <row r="305" spans="2:16">
      <c r="B305">
        <v>126</v>
      </c>
      <c r="C305">
        <f t="shared" si="22"/>
        <v>2.0796088675854119</v>
      </c>
      <c r="D305">
        <f t="shared" si="23"/>
        <v>1.0346475801535007</v>
      </c>
      <c r="E305">
        <f t="shared" si="21"/>
        <v>-2.0434287044608097</v>
      </c>
      <c r="G305">
        <v>1.6899999999999997</v>
      </c>
      <c r="H305">
        <v>3.16</v>
      </c>
      <c r="K305">
        <v>126</v>
      </c>
      <c r="L305">
        <v>3.16</v>
      </c>
      <c r="O305">
        <f t="shared" si="24"/>
        <v>1.0346475801535007</v>
      </c>
      <c r="P305">
        <f t="shared" si="25"/>
        <v>-7.571989343347009E-2</v>
      </c>
    </row>
    <row r="306" spans="2:16">
      <c r="B306">
        <v>125</v>
      </c>
      <c r="C306">
        <f t="shared" si="22"/>
        <v>1.9869947412991447</v>
      </c>
      <c r="D306">
        <f t="shared" si="23"/>
        <v>0.93300282294943115</v>
      </c>
      <c r="E306">
        <f t="shared" si="21"/>
        <v>-2.0863348152181507</v>
      </c>
      <c r="G306">
        <v>1.38375</v>
      </c>
      <c r="H306">
        <v>3.14</v>
      </c>
      <c r="K306">
        <v>125</v>
      </c>
      <c r="L306">
        <v>3.14</v>
      </c>
      <c r="O306">
        <f t="shared" si="24"/>
        <v>0.93300282294943115</v>
      </c>
      <c r="P306">
        <f t="shared" si="25"/>
        <v>-6.9423412143540711E-2</v>
      </c>
    </row>
    <row r="307" spans="2:16">
      <c r="B307">
        <v>124</v>
      </c>
      <c r="C307">
        <f t="shared" si="22"/>
        <v>2.1931953682649943</v>
      </c>
      <c r="D307">
        <f t="shared" si="23"/>
        <v>0.82851897116087547</v>
      </c>
      <c r="E307">
        <f t="shared" si="21"/>
        <v>-1.8074450952954366</v>
      </c>
      <c r="G307">
        <v>2.0655999999999999</v>
      </c>
      <c r="H307">
        <v>3.27</v>
      </c>
      <c r="K307">
        <v>124</v>
      </c>
      <c r="L307">
        <v>3.27</v>
      </c>
      <c r="O307">
        <f t="shared" si="24"/>
        <v>0.82851897116087547</v>
      </c>
      <c r="P307">
        <f t="shared" si="25"/>
        <v>-6.3786542402387736E-2</v>
      </c>
    </row>
    <row r="308" spans="2:16">
      <c r="B308">
        <v>123</v>
      </c>
      <c r="C308">
        <f t="shared" si="22"/>
        <v>2.1819035121294634</v>
      </c>
      <c r="D308">
        <f t="shared" si="23"/>
        <v>0.71916337464541602</v>
      </c>
      <c r="E308">
        <f t="shared" si="21"/>
        <v>-2.1721470367328317</v>
      </c>
      <c r="G308">
        <v>2.0282608695652176</v>
      </c>
      <c r="H308">
        <v>3.1</v>
      </c>
      <c r="K308">
        <v>123</v>
      </c>
      <c r="L308">
        <v>3.1</v>
      </c>
      <c r="O308">
        <f t="shared" si="24"/>
        <v>0.71916337464541602</v>
      </c>
      <c r="P308">
        <f t="shared" si="25"/>
        <v>-5.88339588958076E-2</v>
      </c>
    </row>
    <row r="309" spans="2:16">
      <c r="B309">
        <v>122</v>
      </c>
      <c r="C309">
        <f t="shared" si="22"/>
        <v>2.1480752780056926</v>
      </c>
      <c r="D309">
        <f t="shared" si="23"/>
        <v>0.61093555478598782</v>
      </c>
      <c r="E309">
        <f t="shared" si="21"/>
        <v>-2.0005225937034692</v>
      </c>
      <c r="G309">
        <v>1.9163999999999999</v>
      </c>
      <c r="H309">
        <v>3.18</v>
      </c>
      <c r="K309">
        <v>122</v>
      </c>
      <c r="L309">
        <v>3.18</v>
      </c>
      <c r="O309">
        <f t="shared" si="24"/>
        <v>0.61093555478598782</v>
      </c>
      <c r="P309">
        <f t="shared" si="25"/>
        <v>-5.4577642321627109E-2</v>
      </c>
    </row>
    <row r="310" spans="2:16">
      <c r="B310">
        <v>121</v>
      </c>
      <c r="C310">
        <f t="shared" si="22"/>
        <v>2.0750726654815947</v>
      </c>
      <c r="D310">
        <f t="shared" si="23"/>
        <v>0.50537797193852307</v>
      </c>
      <c r="E310">
        <f t="shared" si="21"/>
        <v>-1.8288981506741075</v>
      </c>
      <c r="G310">
        <v>1.675</v>
      </c>
      <c r="H310">
        <v>3.26</v>
      </c>
      <c r="K310">
        <v>121</v>
      </c>
      <c r="L310">
        <v>3.26</v>
      </c>
      <c r="O310">
        <f t="shared" si="24"/>
        <v>0.50537797193852307</v>
      </c>
      <c r="P310">
        <f t="shared" si="25"/>
        <v>-5.1005439036108671E-2</v>
      </c>
    </row>
    <row r="311" spans="2:16">
      <c r="B311">
        <v>120</v>
      </c>
      <c r="C311">
        <f t="shared" si="22"/>
        <v>1.9503271076266222</v>
      </c>
      <c r="D311">
        <f t="shared" si="23"/>
        <v>0.40476310460968318</v>
      </c>
      <c r="E311">
        <f t="shared" si="21"/>
        <v>-1.8074450952954366</v>
      </c>
      <c r="G311">
        <v>1.2624999999999997</v>
      </c>
      <c r="H311">
        <v>3.27</v>
      </c>
      <c r="K311">
        <v>120</v>
      </c>
      <c r="L311">
        <v>3.27</v>
      </c>
      <c r="O311">
        <f t="shared" si="24"/>
        <v>0.40476310460968318</v>
      </c>
      <c r="P311">
        <f t="shared" si="25"/>
        <v>-4.8092987591154414E-2</v>
      </c>
    </row>
    <row r="312" spans="2:16">
      <c r="B312">
        <v>119</v>
      </c>
      <c r="C312">
        <f t="shared" si="22"/>
        <v>1.7819288222798442</v>
      </c>
      <c r="D312">
        <f t="shared" si="23"/>
        <v>0.31147536764167105</v>
      </c>
      <c r="E312">
        <f t="shared" si="21"/>
        <v>-1.7430859291594261</v>
      </c>
      <c r="G312">
        <v>0.70565217391304347</v>
      </c>
      <c r="H312">
        <v>3.3</v>
      </c>
      <c r="K312">
        <v>119</v>
      </c>
      <c r="L312">
        <v>3.3</v>
      </c>
      <c r="O312">
        <f t="shared" si="24"/>
        <v>0.31147536764167105</v>
      </c>
      <c r="P312">
        <f t="shared" si="25"/>
        <v>-4.5801024479950082E-2</v>
      </c>
    </row>
    <row r="313" spans="2:16">
      <c r="B313">
        <v>118</v>
      </c>
      <c r="C313">
        <f t="shared" si="22"/>
        <v>1.6391848815057077</v>
      </c>
      <c r="D313">
        <f t="shared" si="23"/>
        <v>0.22596463061555119</v>
      </c>
      <c r="E313">
        <f t="shared" si="21"/>
        <v>-1.4427431538580415</v>
      </c>
      <c r="G313">
        <v>0.23363636363636367</v>
      </c>
      <c r="H313">
        <v>3.44</v>
      </c>
      <c r="K313">
        <v>118</v>
      </c>
      <c r="L313">
        <v>3.44</v>
      </c>
      <c r="O313">
        <f t="shared" si="24"/>
        <v>0.22596463061555119</v>
      </c>
      <c r="P313">
        <f t="shared" si="25"/>
        <v>-4.4081216485526972E-2</v>
      </c>
    </row>
    <row r="314" spans="2:16">
      <c r="B314">
        <v>117</v>
      </c>
      <c r="C314">
        <f t="shared" si="22"/>
        <v>1.4448285858829952</v>
      </c>
      <c r="D314">
        <f t="shared" si="23"/>
        <v>0.14887971399817057</v>
      </c>
      <c r="E314">
        <f t="shared" si="21"/>
        <v>-1.2282126000713383</v>
      </c>
      <c r="G314">
        <v>-0.4090476190476191</v>
      </c>
      <c r="H314">
        <v>3.54</v>
      </c>
      <c r="K314">
        <v>117</v>
      </c>
      <c r="L314">
        <v>3.54</v>
      </c>
      <c r="O314">
        <f t="shared" si="24"/>
        <v>0.14887971399817057</v>
      </c>
      <c r="P314">
        <f t="shared" si="25"/>
        <v>-4.2881714582763061E-2</v>
      </c>
    </row>
    <row r="315" spans="2:16">
      <c r="B315">
        <v>116</v>
      </c>
      <c r="C315">
        <f t="shared" si="22"/>
        <v>1.1712542919192843</v>
      </c>
      <c r="D315">
        <f t="shared" si="23"/>
        <v>8.3490722467502596E-2</v>
      </c>
      <c r="E315">
        <f t="shared" si="21"/>
        <v>-1.1424003785566568</v>
      </c>
      <c r="G315">
        <v>-1.3136842105263156</v>
      </c>
      <c r="H315">
        <v>3.58</v>
      </c>
      <c r="K315">
        <v>116</v>
      </c>
      <c r="L315">
        <v>3.58</v>
      </c>
      <c r="O315">
        <f t="shared" si="24"/>
        <v>8.3490722467502596E-2</v>
      </c>
      <c r="P315">
        <f t="shared" si="25"/>
        <v>-4.213812918607291E-2</v>
      </c>
    </row>
    <row r="316" spans="2:16">
      <c r="B316">
        <v>115</v>
      </c>
      <c r="C316">
        <f t="shared" si="22"/>
        <v>0.96752310971275834</v>
      </c>
      <c r="D316">
        <f t="shared" si="23"/>
        <v>3.0031981313709696E-2</v>
      </c>
      <c r="E316">
        <f t="shared" si="21"/>
        <v>-0.86351065863394305</v>
      </c>
      <c r="G316">
        <v>-1.9873684210526321</v>
      </c>
      <c r="H316">
        <v>3.71</v>
      </c>
      <c r="K316">
        <v>115</v>
      </c>
      <c r="L316">
        <v>3.71</v>
      </c>
      <c r="O316">
        <f t="shared" si="24"/>
        <v>3.0031981313709696E-2</v>
      </c>
      <c r="P316">
        <f t="shared" si="25"/>
        <v>-4.1774856533973032E-2</v>
      </c>
    </row>
    <row r="317" spans="2:16">
      <c r="B317">
        <v>114</v>
      </c>
      <c r="C317">
        <f t="shared" si="22"/>
        <v>0.77519875150998341</v>
      </c>
      <c r="D317">
        <f t="shared" si="23"/>
        <v>-1.352735160755273E-2</v>
      </c>
      <c r="E317">
        <f t="shared" si="21"/>
        <v>-0.64898010484723967</v>
      </c>
      <c r="G317">
        <v>-2.6233333333333331</v>
      </c>
      <c r="H317">
        <v>3.81</v>
      </c>
      <c r="K317">
        <v>114</v>
      </c>
      <c r="L317">
        <v>3.81</v>
      </c>
      <c r="O317">
        <f t="shared" si="24"/>
        <v>-1.352735160755273E-2</v>
      </c>
      <c r="P317">
        <f t="shared" si="25"/>
        <v>-4.1722041718913326E-2</v>
      </c>
    </row>
    <row r="318" spans="2:16">
      <c r="B318">
        <v>113</v>
      </c>
      <c r="C318">
        <f t="shared" si="22"/>
        <v>0.44014982389748664</v>
      </c>
      <c r="D318">
        <f t="shared" si="23"/>
        <v>-4.3904989249862442E-2</v>
      </c>
      <c r="E318">
        <f t="shared" si="21"/>
        <v>-0.39154344030319571</v>
      </c>
      <c r="G318">
        <v>-3.7312500000000002</v>
      </c>
      <c r="H318">
        <v>3.93</v>
      </c>
      <c r="K318">
        <v>113</v>
      </c>
      <c r="L318">
        <v>3.93</v>
      </c>
      <c r="O318">
        <f t="shared" si="24"/>
        <v>-4.3904989249862442E-2</v>
      </c>
      <c r="P318">
        <f t="shared" si="25"/>
        <v>-4.1905825209657056E-2</v>
      </c>
    </row>
    <row r="319" spans="2:16">
      <c r="B319">
        <v>112</v>
      </c>
      <c r="C319">
        <f t="shared" si="22"/>
        <v>0.16775088756326495</v>
      </c>
      <c r="D319">
        <f t="shared" si="23"/>
        <v>-5.9099467532823927E-2</v>
      </c>
      <c r="E319">
        <f t="shared" si="21"/>
        <v>-0.17701288651649238</v>
      </c>
      <c r="G319">
        <v>-4.6320000000000006</v>
      </c>
      <c r="H319">
        <v>4.03</v>
      </c>
      <c r="K319">
        <v>112</v>
      </c>
      <c r="L319">
        <v>4.03</v>
      </c>
      <c r="O319">
        <f t="shared" si="24"/>
        <v>-5.9099467532823927E-2</v>
      </c>
      <c r="P319">
        <f t="shared" si="25"/>
        <v>-4.2235439471361651E-2</v>
      </c>
    </row>
    <row r="320" spans="2:16">
      <c r="B320">
        <v>111</v>
      </c>
      <c r="C320">
        <f t="shared" si="22"/>
        <v>1.2990792454702409E-2</v>
      </c>
      <c r="D320">
        <f t="shared" si="23"/>
        <v>-6.3617105824873024E-2</v>
      </c>
      <c r="E320">
        <f t="shared" si="21"/>
        <v>-0.19846594189516414</v>
      </c>
      <c r="G320">
        <v>-5.1437499999999998</v>
      </c>
      <c r="H320">
        <v>4.0199999999999996</v>
      </c>
      <c r="K320">
        <v>111</v>
      </c>
      <c r="L320">
        <v>4.0199999999999996</v>
      </c>
      <c r="O320">
        <f t="shared" si="24"/>
        <v>-6.3617105824873024E-2</v>
      </c>
      <c r="P320">
        <f t="shared" si="25"/>
        <v>-4.2628132506106281E-2</v>
      </c>
    </row>
    <row r="321" spans="2:16">
      <c r="B321">
        <v>110</v>
      </c>
      <c r="C321">
        <f t="shared" si="22"/>
        <v>-6.4392732233143485E-3</v>
      </c>
      <c r="D321">
        <f t="shared" si="23"/>
        <v>-6.3780861048061563E-2</v>
      </c>
      <c r="E321">
        <f t="shared" si="21"/>
        <v>-0.15555983113782254</v>
      </c>
      <c r="G321">
        <v>-5.2079999999999993</v>
      </c>
      <c r="H321">
        <v>4.04</v>
      </c>
      <c r="K321">
        <v>110</v>
      </c>
      <c r="L321">
        <v>4.04</v>
      </c>
      <c r="O321">
        <f t="shared" si="24"/>
        <v>-6.3780861048061563E-2</v>
      </c>
      <c r="P321">
        <f t="shared" si="25"/>
        <v>-4.3035806000099673E-2</v>
      </c>
    </row>
    <row r="322" spans="2:16">
      <c r="B322">
        <v>109</v>
      </c>
      <c r="C322">
        <f t="shared" si="22"/>
        <v>-0.20728502161042001</v>
      </c>
      <c r="D322">
        <f t="shared" si="23"/>
        <v>-5.8438822298692371E-2</v>
      </c>
      <c r="E322">
        <f t="shared" si="21"/>
        <v>1.6064611891540112E-2</v>
      </c>
      <c r="G322">
        <v>-5.8721428571428573</v>
      </c>
      <c r="H322">
        <v>4.12</v>
      </c>
      <c r="K322">
        <v>109</v>
      </c>
      <c r="L322">
        <v>4.12</v>
      </c>
      <c r="O322">
        <f t="shared" si="24"/>
        <v>-5.8438822298692371E-2</v>
      </c>
      <c r="P322">
        <f t="shared" si="25"/>
        <v>-4.3426908986809287E-2</v>
      </c>
    </row>
    <row r="323" spans="2:16">
      <c r="B323">
        <v>108</v>
      </c>
      <c r="C323">
        <f t="shared" si="22"/>
        <v>-0.48420935956725913</v>
      </c>
      <c r="D323">
        <f t="shared" si="23"/>
        <v>-4.115492024115628E-2</v>
      </c>
      <c r="E323">
        <f t="shared" si="21"/>
        <v>-5.3884434871297434E-3</v>
      </c>
      <c r="G323">
        <v>-6.7878571428571428</v>
      </c>
      <c r="H323">
        <v>4.1100000000000003</v>
      </c>
      <c r="K323">
        <v>108</v>
      </c>
      <c r="L323">
        <v>4.1100000000000003</v>
      </c>
      <c r="O323">
        <f t="shared" si="24"/>
        <v>-4.115492024115628E-2</v>
      </c>
      <c r="P323">
        <f t="shared" si="25"/>
        <v>-4.3745608962936805E-2</v>
      </c>
    </row>
    <row r="324" spans="2:16">
      <c r="B324">
        <v>107</v>
      </c>
      <c r="C324">
        <f t="shared" si="22"/>
        <v>-9.3042931722024408E-2</v>
      </c>
      <c r="D324">
        <f t="shared" si="23"/>
        <v>-2.6726499220380638E-2</v>
      </c>
      <c r="E324">
        <f t="shared" si="21"/>
        <v>-0.15555983113782254</v>
      </c>
      <c r="G324">
        <v>-5.4943750000000007</v>
      </c>
      <c r="H324">
        <v>4.04</v>
      </c>
      <c r="K324">
        <v>107</v>
      </c>
      <c r="L324">
        <v>4.04</v>
      </c>
      <c r="O324">
        <f t="shared" si="24"/>
        <v>-2.6726499220380638E-2</v>
      </c>
      <c r="P324">
        <f t="shared" si="25"/>
        <v>-4.396282950521372E-2</v>
      </c>
    </row>
    <row r="325" spans="2:16">
      <c r="B325">
        <v>106</v>
      </c>
      <c r="C325">
        <f t="shared" si="22"/>
        <v>0.31144503701330556</v>
      </c>
      <c r="D325">
        <f t="shared" si="23"/>
        <v>-3.2185459842136208E-2</v>
      </c>
      <c r="E325">
        <f t="shared" si="21"/>
        <v>-0.24137205265250386</v>
      </c>
      <c r="G325">
        <v>-4.1568421052631574</v>
      </c>
      <c r="H325">
        <v>4</v>
      </c>
      <c r="K325">
        <v>106</v>
      </c>
      <c r="L325">
        <v>4</v>
      </c>
      <c r="O325">
        <f t="shared" si="24"/>
        <v>-3.2185459842136208E-2</v>
      </c>
      <c r="P325">
        <f t="shared" si="25"/>
        <v>-4.4151347774213777E-2</v>
      </c>
    </row>
    <row r="326" spans="2:16">
      <c r="B326">
        <v>105</v>
      </c>
      <c r="C326">
        <f t="shared" si="22"/>
        <v>9.5242810013623128E-2</v>
      </c>
      <c r="D326">
        <f t="shared" si="23"/>
        <v>-4.235062257857429E-2</v>
      </c>
      <c r="E326">
        <f t="shared" ref="E326:E389" si="26">(L326-E$3)/E$4</f>
        <v>-0.56316788333255841</v>
      </c>
      <c r="G326">
        <v>-4.8717647058823514</v>
      </c>
      <c r="H326">
        <v>3.85</v>
      </c>
      <c r="K326">
        <v>105</v>
      </c>
      <c r="L326">
        <v>3.85</v>
      </c>
      <c r="O326">
        <f t="shared" si="24"/>
        <v>-4.235062257857429E-2</v>
      </c>
      <c r="P326">
        <f t="shared" si="25"/>
        <v>-4.4389863237960049E-2</v>
      </c>
    </row>
    <row r="327" spans="2:16">
      <c r="B327">
        <v>104</v>
      </c>
      <c r="C327">
        <f t="shared" si="22"/>
        <v>-5.2761901765824147E-2</v>
      </c>
      <c r="D327">
        <f t="shared" si="23"/>
        <v>-4.3412432880228023E-2</v>
      </c>
      <c r="E327">
        <f t="shared" si="26"/>
        <v>-0.41299649568186653</v>
      </c>
      <c r="G327">
        <v>-5.3611764705882354</v>
      </c>
      <c r="H327">
        <v>3.92</v>
      </c>
      <c r="K327">
        <v>104</v>
      </c>
      <c r="L327">
        <v>3.92</v>
      </c>
      <c r="O327">
        <f t="shared" si="24"/>
        <v>-4.3412432880228023E-2</v>
      </c>
      <c r="P327">
        <f t="shared" si="25"/>
        <v>-4.4664305015428216E-2</v>
      </c>
    </row>
    <row r="328" spans="2:16">
      <c r="B328">
        <v>103</v>
      </c>
      <c r="C328">
        <f t="shared" ref="C328:C391" si="27">(G328-G$3)/G$2</f>
        <v>-0.36026303732105452</v>
      </c>
      <c r="D328">
        <f t="shared" ref="D328:D391" si="28">D327-(C328+C327)*D$3/2</f>
        <v>-3.3088874527751493E-2</v>
      </c>
      <c r="E328">
        <f t="shared" si="26"/>
        <v>-0.49880871719654785</v>
      </c>
      <c r="G328">
        <v>-6.3780000000000001</v>
      </c>
      <c r="H328">
        <v>3.88</v>
      </c>
      <c r="K328">
        <v>103</v>
      </c>
      <c r="L328">
        <v>3.88</v>
      </c>
      <c r="O328">
        <f t="shared" si="24"/>
        <v>-3.3088874527751493E-2</v>
      </c>
      <c r="P328">
        <f t="shared" si="25"/>
        <v>-4.4909109199133747E-2</v>
      </c>
    </row>
    <row r="329" spans="2:16">
      <c r="B329">
        <v>102</v>
      </c>
      <c r="C329">
        <f t="shared" si="27"/>
        <v>3.8653935838334902E-2</v>
      </c>
      <c r="D329">
        <f t="shared" si="28"/>
        <v>-2.5050255036190919E-2</v>
      </c>
      <c r="E329">
        <f t="shared" si="26"/>
        <v>-0.54171482795388848</v>
      </c>
      <c r="G329">
        <v>-5.0588888888888883</v>
      </c>
      <c r="H329">
        <v>3.86</v>
      </c>
      <c r="K329">
        <v>102</v>
      </c>
      <c r="L329">
        <v>3.86</v>
      </c>
      <c r="O329">
        <f t="shared" ref="O329:O392" si="29">D329</f>
        <v>-2.5050255036190919E-2</v>
      </c>
      <c r="P329">
        <f t="shared" ref="P329:P392" si="30">P328+(O329+O328)*P$3/2</f>
        <v>-4.5095154413738361E-2</v>
      </c>
    </row>
    <row r="330" spans="2:16">
      <c r="B330">
        <v>101</v>
      </c>
      <c r="C330">
        <f t="shared" si="27"/>
        <v>0.27782939194922873</v>
      </c>
      <c r="D330">
        <f t="shared" si="28"/>
        <v>-3.2960755814241072E-2</v>
      </c>
      <c r="E330">
        <f t="shared" si="26"/>
        <v>-0.41299649568186653</v>
      </c>
      <c r="G330">
        <v>-4.2679999999999998</v>
      </c>
      <c r="H330">
        <v>3.92</v>
      </c>
      <c r="K330">
        <v>101</v>
      </c>
      <c r="L330">
        <v>3.92</v>
      </c>
      <c r="O330">
        <f t="shared" si="29"/>
        <v>-3.2960755814241072E-2</v>
      </c>
      <c r="P330">
        <f t="shared" si="30"/>
        <v>-4.5280789648459746E-2</v>
      </c>
    </row>
    <row r="331" spans="2:16">
      <c r="B331">
        <v>100</v>
      </c>
      <c r="C331">
        <f t="shared" si="27"/>
        <v>0.22294930474234589</v>
      </c>
      <c r="D331">
        <f t="shared" si="28"/>
        <v>-4.5477719338046979E-2</v>
      </c>
      <c r="E331">
        <f t="shared" si="26"/>
        <v>-0.64898010484723967</v>
      </c>
      <c r="G331">
        <v>-4.4494736842105258</v>
      </c>
      <c r="H331">
        <v>3.81</v>
      </c>
      <c r="K331">
        <v>100</v>
      </c>
      <c r="L331">
        <v>3.81</v>
      </c>
      <c r="O331">
        <f t="shared" si="29"/>
        <v>-4.5477719338046979E-2</v>
      </c>
      <c r="P331">
        <f t="shared" si="30"/>
        <v>-4.5531792768947067E-2</v>
      </c>
    </row>
    <row r="332" spans="2:16">
      <c r="B332">
        <v>99</v>
      </c>
      <c r="C332">
        <f t="shared" si="27"/>
        <v>9.728854821730433E-2</v>
      </c>
      <c r="D332">
        <f t="shared" si="28"/>
        <v>-5.3482064472773434E-2</v>
      </c>
      <c r="E332">
        <f t="shared" si="26"/>
        <v>-0.71333927098325112</v>
      </c>
      <c r="G332">
        <v>-4.865000000000002</v>
      </c>
      <c r="H332">
        <v>3.78</v>
      </c>
      <c r="K332">
        <v>99</v>
      </c>
      <c r="L332">
        <v>3.78</v>
      </c>
      <c r="O332">
        <f t="shared" si="29"/>
        <v>-5.3482064472773434E-2</v>
      </c>
      <c r="P332">
        <f t="shared" si="30"/>
        <v>-4.5848464077141694E-2</v>
      </c>
    </row>
    <row r="333" spans="2:16">
      <c r="B333">
        <v>98</v>
      </c>
      <c r="C333">
        <f t="shared" si="27"/>
        <v>0.17153901423241788</v>
      </c>
      <c r="D333">
        <f t="shared" si="28"/>
        <v>-6.020140939620424E-2</v>
      </c>
      <c r="E333">
        <f t="shared" si="26"/>
        <v>-0.45590260643920716</v>
      </c>
      <c r="G333">
        <v>-4.6194736842105257</v>
      </c>
      <c r="H333">
        <v>3.9</v>
      </c>
      <c r="K333">
        <v>98</v>
      </c>
      <c r="L333">
        <v>3.9</v>
      </c>
      <c r="O333">
        <f t="shared" si="29"/>
        <v>-6.020140939620424E-2</v>
      </c>
      <c r="P333">
        <f t="shared" si="30"/>
        <v>-4.6212251193522423E-2</v>
      </c>
    </row>
    <row r="334" spans="2:16">
      <c r="B334">
        <v>97</v>
      </c>
      <c r="C334">
        <f t="shared" si="27"/>
        <v>0.18045225345395352</v>
      </c>
      <c r="D334">
        <f t="shared" si="28"/>
        <v>-6.8999431132025099E-2</v>
      </c>
      <c r="E334">
        <f t="shared" si="26"/>
        <v>-0.60607399408989904</v>
      </c>
      <c r="G334">
        <v>-4.589999999999999</v>
      </c>
      <c r="H334">
        <v>3.83</v>
      </c>
      <c r="K334">
        <v>97</v>
      </c>
      <c r="L334">
        <v>3.83</v>
      </c>
      <c r="O334">
        <f t="shared" si="29"/>
        <v>-6.8999431132025099E-2</v>
      </c>
      <c r="P334">
        <f t="shared" si="30"/>
        <v>-4.6625693883212756E-2</v>
      </c>
    </row>
    <row r="335" spans="2:16">
      <c r="B335">
        <v>96</v>
      </c>
      <c r="C335">
        <f t="shared" si="27"/>
        <v>0.15212088592835818</v>
      </c>
      <c r="D335">
        <f t="shared" si="28"/>
        <v>-7.7312096750885975E-2</v>
      </c>
      <c r="E335">
        <f t="shared" si="26"/>
        <v>-0.77769843711926168</v>
      </c>
      <c r="G335">
        <v>-4.6836842105263159</v>
      </c>
      <c r="H335">
        <v>3.75</v>
      </c>
      <c r="K335">
        <v>96</v>
      </c>
      <c r="L335">
        <v>3.75</v>
      </c>
      <c r="O335">
        <f t="shared" si="29"/>
        <v>-7.7312096750885975E-2</v>
      </c>
      <c r="P335">
        <f t="shared" si="30"/>
        <v>-4.7093890772438071E-2</v>
      </c>
    </row>
    <row r="336" spans="2:16">
      <c r="B336">
        <v>95</v>
      </c>
      <c r="C336">
        <f t="shared" si="27"/>
        <v>0.12426701336105972</v>
      </c>
      <c r="D336">
        <f t="shared" si="28"/>
        <v>-8.422041229362498E-2</v>
      </c>
      <c r="E336">
        <f t="shared" si="26"/>
        <v>-0.73479232636192104</v>
      </c>
      <c r="G336">
        <v>-4.7757894736842106</v>
      </c>
      <c r="H336">
        <v>3.77</v>
      </c>
      <c r="K336">
        <v>95</v>
      </c>
      <c r="L336">
        <v>3.77</v>
      </c>
      <c r="O336">
        <f t="shared" si="29"/>
        <v>-8.422041229362498E-2</v>
      </c>
      <c r="P336">
        <f t="shared" si="30"/>
        <v>-4.7610794801380509E-2</v>
      </c>
    </row>
    <row r="337" spans="2:16">
      <c r="B337">
        <v>94</v>
      </c>
      <c r="C337">
        <f t="shared" si="27"/>
        <v>0.24441270311777522</v>
      </c>
      <c r="D337">
        <f t="shared" si="28"/>
        <v>-9.3435561807013456E-2</v>
      </c>
      <c r="E337">
        <f t="shared" si="26"/>
        <v>-0.58462093871122922</v>
      </c>
      <c r="G337">
        <v>-4.3785000000000007</v>
      </c>
      <c r="H337">
        <v>3.84</v>
      </c>
      <c r="K337">
        <v>94</v>
      </c>
      <c r="L337">
        <v>3.84</v>
      </c>
      <c r="O337">
        <f t="shared" si="29"/>
        <v>-9.3435561807013456E-2</v>
      </c>
      <c r="P337">
        <f t="shared" si="30"/>
        <v>-4.817929391850255E-2</v>
      </c>
    </row>
    <row r="338" spans="2:16">
      <c r="B338">
        <v>93</v>
      </c>
      <c r="C338">
        <f t="shared" si="27"/>
        <v>0.11232963940364628</v>
      </c>
      <c r="D338">
        <f t="shared" si="28"/>
        <v>-0.10235233665833639</v>
      </c>
      <c r="E338">
        <f t="shared" si="26"/>
        <v>-0.45590260643920716</v>
      </c>
      <c r="G338">
        <v>-4.8152631578947362</v>
      </c>
      <c r="H338">
        <v>3.9</v>
      </c>
      <c r="K338">
        <v>93</v>
      </c>
      <c r="L338">
        <v>3.9</v>
      </c>
      <c r="O338">
        <f t="shared" si="29"/>
        <v>-0.10235233665833639</v>
      </c>
      <c r="P338">
        <f t="shared" si="30"/>
        <v>-4.8805815193591666E-2</v>
      </c>
    </row>
    <row r="339" spans="2:16">
      <c r="B339">
        <v>92</v>
      </c>
      <c r="C339">
        <f t="shared" si="27"/>
        <v>-5.7707802816990613E-3</v>
      </c>
      <c r="D339">
        <f t="shared" si="28"/>
        <v>-0.10501577534208946</v>
      </c>
      <c r="E339">
        <f t="shared" si="26"/>
        <v>-0.28427816340984452</v>
      </c>
      <c r="G339">
        <v>-5.2057894736842094</v>
      </c>
      <c r="H339">
        <v>3.98</v>
      </c>
      <c r="K339">
        <v>92</v>
      </c>
      <c r="L339">
        <v>3.98</v>
      </c>
      <c r="O339">
        <f t="shared" si="29"/>
        <v>-0.10501577534208946</v>
      </c>
      <c r="P339">
        <f t="shared" si="30"/>
        <v>-4.946939315199303E-2</v>
      </c>
    </row>
    <row r="340" spans="2:16">
      <c r="B340">
        <v>91</v>
      </c>
      <c r="C340">
        <f t="shared" si="27"/>
        <v>-0.1407780584904339</v>
      </c>
      <c r="D340">
        <f t="shared" si="28"/>
        <v>-0.10135278711697999</v>
      </c>
      <c r="E340">
        <f t="shared" si="26"/>
        <v>-0.17701288651649238</v>
      </c>
      <c r="G340">
        <v>-5.6522222222222229</v>
      </c>
      <c r="H340">
        <v>4.03</v>
      </c>
      <c r="K340">
        <v>91</v>
      </c>
      <c r="L340">
        <v>4.03</v>
      </c>
      <c r="O340">
        <f t="shared" si="29"/>
        <v>-0.10135278711697999</v>
      </c>
      <c r="P340">
        <f t="shared" si="30"/>
        <v>-5.0129772551862052E-2</v>
      </c>
    </row>
    <row r="341" spans="2:16">
      <c r="B341">
        <v>90</v>
      </c>
      <c r="C341">
        <f t="shared" si="27"/>
        <v>-0.12466702489753942</v>
      </c>
      <c r="D341">
        <f t="shared" si="28"/>
        <v>-9.4717987257697603E-2</v>
      </c>
      <c r="E341">
        <f t="shared" si="26"/>
        <v>-0.11265372038048282</v>
      </c>
      <c r="G341">
        <v>-5.5989473684210536</v>
      </c>
      <c r="H341">
        <v>4.0599999999999996</v>
      </c>
      <c r="K341">
        <v>90</v>
      </c>
      <c r="L341">
        <v>4.0599999999999996</v>
      </c>
      <c r="O341">
        <f t="shared" si="29"/>
        <v>-9.4717987257697603E-2</v>
      </c>
      <c r="P341">
        <f t="shared" si="30"/>
        <v>-5.0757199029861019E-2</v>
      </c>
    </row>
    <row r="342" spans="2:16">
      <c r="B342">
        <v>89</v>
      </c>
      <c r="C342">
        <f t="shared" si="27"/>
        <v>-5.5589420930638914E-2</v>
      </c>
      <c r="D342">
        <f t="shared" si="28"/>
        <v>-9.0212477394222279E-2</v>
      </c>
      <c r="E342">
        <f t="shared" si="26"/>
        <v>-6.9747609623141221E-2</v>
      </c>
      <c r="G342">
        <v>-5.3705263157894736</v>
      </c>
      <c r="H342">
        <v>4.08</v>
      </c>
      <c r="K342">
        <v>89</v>
      </c>
      <c r="L342">
        <v>4.08</v>
      </c>
      <c r="O342">
        <f t="shared" si="29"/>
        <v>-9.0212477394222279E-2</v>
      </c>
      <c r="P342">
        <f t="shared" si="30"/>
        <v>-5.1348976516747163E-2</v>
      </c>
    </row>
    <row r="343" spans="2:16">
      <c r="B343">
        <v>88</v>
      </c>
      <c r="C343">
        <f t="shared" si="27"/>
        <v>-0.23116608559612398</v>
      </c>
      <c r="D343">
        <f t="shared" si="28"/>
        <v>-8.3045023508585836E-2</v>
      </c>
      <c r="E343">
        <f t="shared" si="26"/>
        <v>-5.3884434871297434E-3</v>
      </c>
      <c r="G343">
        <v>-5.9511111111111106</v>
      </c>
      <c r="H343">
        <v>4.1100000000000003</v>
      </c>
      <c r="K343">
        <v>88</v>
      </c>
      <c r="L343">
        <v>4.1100000000000003</v>
      </c>
      <c r="O343">
        <f t="shared" si="29"/>
        <v>-8.3045023508585836E-2</v>
      </c>
      <c r="P343">
        <f t="shared" si="30"/>
        <v>-5.1903400519636149E-2</v>
      </c>
    </row>
    <row r="344" spans="2:16">
      <c r="B344">
        <v>87</v>
      </c>
      <c r="C344">
        <f t="shared" si="27"/>
        <v>-0.4233073520501841</v>
      </c>
      <c r="D344">
        <f t="shared" si="28"/>
        <v>-6.668645993461636E-2</v>
      </c>
      <c r="E344">
        <f t="shared" si="26"/>
        <v>0.14478294416356116</v>
      </c>
      <c r="G344">
        <v>-6.5864705882352936</v>
      </c>
      <c r="H344">
        <v>4.18</v>
      </c>
      <c r="K344">
        <v>87</v>
      </c>
      <c r="L344">
        <v>4.18</v>
      </c>
      <c r="O344">
        <f t="shared" si="29"/>
        <v>-6.668645993461636E-2</v>
      </c>
      <c r="P344">
        <f t="shared" si="30"/>
        <v>-5.2382541266654398E-2</v>
      </c>
    </row>
    <row r="345" spans="2:16">
      <c r="B345">
        <v>86</v>
      </c>
      <c r="C345">
        <f t="shared" si="27"/>
        <v>-0.11034217614864256</v>
      </c>
      <c r="D345">
        <f t="shared" si="28"/>
        <v>-5.3347889977286685E-2</v>
      </c>
      <c r="E345">
        <f t="shared" si="26"/>
        <v>-0.11265372038048282</v>
      </c>
      <c r="G345">
        <v>-5.5515789473684203</v>
      </c>
      <c r="H345">
        <v>4.0599999999999996</v>
      </c>
      <c r="K345">
        <v>86</v>
      </c>
      <c r="L345">
        <v>4.0599999999999996</v>
      </c>
      <c r="O345">
        <f t="shared" si="29"/>
        <v>-5.3347889977286685E-2</v>
      </c>
      <c r="P345">
        <f t="shared" si="30"/>
        <v>-5.2766651186372485E-2</v>
      </c>
    </row>
    <row r="346" spans="2:16">
      <c r="B346">
        <v>85</v>
      </c>
      <c r="C346">
        <f t="shared" si="27"/>
        <v>0.14128970862433129</v>
      </c>
      <c r="D346">
        <f t="shared" si="28"/>
        <v>-5.4121423551516522E-2</v>
      </c>
      <c r="E346">
        <f t="shared" si="26"/>
        <v>-0.34863732954585502</v>
      </c>
      <c r="G346">
        <v>-4.7195000000000009</v>
      </c>
      <c r="H346">
        <v>3.95</v>
      </c>
      <c r="K346">
        <v>85</v>
      </c>
      <c r="L346">
        <v>3.95</v>
      </c>
      <c r="O346">
        <f t="shared" si="29"/>
        <v>-5.4121423551516522E-2</v>
      </c>
      <c r="P346">
        <f t="shared" si="30"/>
        <v>-5.3110552989664654E-2</v>
      </c>
    </row>
    <row r="347" spans="2:16">
      <c r="B347">
        <v>84</v>
      </c>
      <c r="C347">
        <f t="shared" si="27"/>
        <v>0.34033694209863991</v>
      </c>
      <c r="D347">
        <f t="shared" si="28"/>
        <v>-6.6159681686337179E-2</v>
      </c>
      <c r="E347">
        <f t="shared" si="26"/>
        <v>-0.62752704946856985</v>
      </c>
      <c r="G347">
        <v>-4.0613043478260868</v>
      </c>
      <c r="H347">
        <v>3.82</v>
      </c>
      <c r="K347">
        <v>84</v>
      </c>
      <c r="L347">
        <v>3.82</v>
      </c>
      <c r="O347">
        <f t="shared" si="29"/>
        <v>-6.6159681686337179E-2</v>
      </c>
      <c r="P347">
        <f t="shared" si="30"/>
        <v>-5.3495452526425784E-2</v>
      </c>
    </row>
    <row r="348" spans="2:16">
      <c r="B348">
        <v>83</v>
      </c>
      <c r="C348">
        <f t="shared" si="27"/>
        <v>0.60131100419699135</v>
      </c>
      <c r="D348">
        <f t="shared" si="28"/>
        <v>-8.9696172103996483E-2</v>
      </c>
      <c r="E348">
        <f t="shared" si="26"/>
        <v>-0.60607399408989904</v>
      </c>
      <c r="G348">
        <v>-3.1983333333333337</v>
      </c>
      <c r="H348">
        <v>3.83</v>
      </c>
      <c r="K348">
        <v>83</v>
      </c>
      <c r="L348">
        <v>3.83</v>
      </c>
      <c r="O348">
        <f t="shared" si="29"/>
        <v>-8.9696172103996483E-2</v>
      </c>
      <c r="P348">
        <f t="shared" si="30"/>
        <v>-5.3994191258554855E-2</v>
      </c>
    </row>
    <row r="349" spans="2:16">
      <c r="B349">
        <v>82</v>
      </c>
      <c r="C349">
        <f t="shared" si="27"/>
        <v>0.48825657591876548</v>
      </c>
      <c r="D349">
        <f t="shared" si="28"/>
        <v>-0.11692991376898983</v>
      </c>
      <c r="E349">
        <f t="shared" si="26"/>
        <v>-0.67043316022591048</v>
      </c>
      <c r="G349">
        <v>-3.5721739130434775</v>
      </c>
      <c r="H349">
        <v>3.8</v>
      </c>
      <c r="K349">
        <v>82</v>
      </c>
      <c r="L349">
        <v>3.8</v>
      </c>
      <c r="O349">
        <f t="shared" si="29"/>
        <v>-0.11692991376898983</v>
      </c>
      <c r="P349">
        <f t="shared" si="30"/>
        <v>-5.4655394733348413E-2</v>
      </c>
    </row>
    <row r="350" spans="2:16">
      <c r="B350">
        <v>81</v>
      </c>
      <c r="C350">
        <f t="shared" si="27"/>
        <v>0.20588247736929222</v>
      </c>
      <c r="D350">
        <f t="shared" si="28"/>
        <v>-0.13427991940592482</v>
      </c>
      <c r="E350">
        <f t="shared" si="26"/>
        <v>-0.62752704946856985</v>
      </c>
      <c r="G350">
        <v>-4.50590909090909</v>
      </c>
      <c r="H350">
        <v>3.82</v>
      </c>
      <c r="K350">
        <v>81</v>
      </c>
      <c r="L350">
        <v>3.82</v>
      </c>
      <c r="O350">
        <f t="shared" si="29"/>
        <v>-0.13427991940592482</v>
      </c>
      <c r="P350">
        <f t="shared" si="30"/>
        <v>-5.5459266199508139E-2</v>
      </c>
    </row>
    <row r="351" spans="2:16">
      <c r="B351">
        <v>80</v>
      </c>
      <c r="C351">
        <f t="shared" si="27"/>
        <v>8.4975999649801168E-2</v>
      </c>
      <c r="D351">
        <f t="shared" si="28"/>
        <v>-0.14154992703901706</v>
      </c>
      <c r="E351">
        <f t="shared" si="26"/>
        <v>-0.45590260643920716</v>
      </c>
      <c r="G351">
        <v>-4.9057142857142857</v>
      </c>
      <c r="H351">
        <v>3.9</v>
      </c>
      <c r="K351">
        <v>80</v>
      </c>
      <c r="L351">
        <v>3.9</v>
      </c>
      <c r="O351">
        <f t="shared" si="29"/>
        <v>-0.14154992703901706</v>
      </c>
      <c r="P351">
        <f t="shared" si="30"/>
        <v>-5.6341921708131952E-2</v>
      </c>
    </row>
    <row r="352" spans="2:16">
      <c r="B352">
        <v>79</v>
      </c>
      <c r="C352">
        <f t="shared" si="27"/>
        <v>-4.8323539315226455E-2</v>
      </c>
      <c r="D352">
        <f t="shared" si="28"/>
        <v>-0.14246605528507975</v>
      </c>
      <c r="E352">
        <f t="shared" si="26"/>
        <v>-0.1341067757591527</v>
      </c>
      <c r="G352">
        <v>-5.3464999999999998</v>
      </c>
      <c r="H352">
        <v>4.05</v>
      </c>
      <c r="K352">
        <v>79</v>
      </c>
      <c r="L352">
        <v>4.05</v>
      </c>
      <c r="O352">
        <f t="shared" si="29"/>
        <v>-0.14246605528507975</v>
      </c>
      <c r="P352">
        <f t="shared" si="30"/>
        <v>-5.7250772851569064E-2</v>
      </c>
    </row>
    <row r="353" spans="2:16">
      <c r="B353">
        <v>78</v>
      </c>
      <c r="C353">
        <f t="shared" si="27"/>
        <v>-0.19724625855861408</v>
      </c>
      <c r="D353">
        <f t="shared" si="28"/>
        <v>-0.13632803818722311</v>
      </c>
      <c r="E353">
        <f t="shared" si="26"/>
        <v>-0.1341067757591527</v>
      </c>
      <c r="G353">
        <v>-5.8389473684210529</v>
      </c>
      <c r="H353">
        <v>4.05</v>
      </c>
      <c r="K353">
        <v>78</v>
      </c>
      <c r="L353">
        <v>4.05</v>
      </c>
      <c r="O353">
        <f t="shared" si="29"/>
        <v>-0.13632803818722311</v>
      </c>
      <c r="P353">
        <f t="shared" si="30"/>
        <v>-5.8142913950680435E-2</v>
      </c>
    </row>
    <row r="354" spans="2:16">
      <c r="B354">
        <v>77</v>
      </c>
      <c r="C354">
        <f t="shared" si="27"/>
        <v>-0.35943537939334047</v>
      </c>
      <c r="D354">
        <f t="shared" si="28"/>
        <v>-0.12241378064661401</v>
      </c>
      <c r="E354">
        <f t="shared" si="26"/>
        <v>-6.9747609623141221E-2</v>
      </c>
      <c r="G354">
        <v>-6.3752631578947367</v>
      </c>
      <c r="H354">
        <v>4.08</v>
      </c>
      <c r="K354">
        <v>77</v>
      </c>
      <c r="L354">
        <v>4.08</v>
      </c>
      <c r="O354">
        <f t="shared" si="29"/>
        <v>-0.12241378064661401</v>
      </c>
      <c r="P354">
        <f t="shared" si="30"/>
        <v>-5.8970887770948714E-2</v>
      </c>
    </row>
    <row r="355" spans="2:16">
      <c r="B355">
        <v>76</v>
      </c>
      <c r="C355">
        <f t="shared" si="27"/>
        <v>-0.44285551710759236</v>
      </c>
      <c r="D355">
        <f t="shared" si="28"/>
        <v>-0.1023605196885732</v>
      </c>
      <c r="E355">
        <f t="shared" si="26"/>
        <v>-0.11265372038048282</v>
      </c>
      <c r="G355">
        <v>-6.6511111111111108</v>
      </c>
      <c r="H355">
        <v>4.0599999999999996</v>
      </c>
      <c r="K355">
        <v>76</v>
      </c>
      <c r="L355">
        <v>4.0599999999999996</v>
      </c>
      <c r="O355">
        <f t="shared" si="29"/>
        <v>-0.1023605196885732</v>
      </c>
      <c r="P355">
        <f t="shared" si="30"/>
        <v>-5.9690165532021312E-2</v>
      </c>
    </row>
    <row r="356" spans="2:16">
      <c r="B356">
        <v>75</v>
      </c>
      <c r="C356">
        <f t="shared" si="27"/>
        <v>-0.44554363687281723</v>
      </c>
      <c r="D356">
        <f t="shared" si="28"/>
        <v>-8.0154982834832855E-2</v>
      </c>
      <c r="E356">
        <f t="shared" si="26"/>
        <v>-0.34863732954585502</v>
      </c>
      <c r="G356">
        <v>-6.6599999999999993</v>
      </c>
      <c r="H356">
        <v>3.95</v>
      </c>
      <c r="K356">
        <v>75</v>
      </c>
      <c r="L356">
        <v>3.95</v>
      </c>
      <c r="O356">
        <f t="shared" si="29"/>
        <v>-8.0154982834832855E-2</v>
      </c>
      <c r="P356">
        <f t="shared" si="30"/>
        <v>-6.0274215140096211E-2</v>
      </c>
    </row>
    <row r="357" spans="2:16">
      <c r="B357">
        <v>74</v>
      </c>
      <c r="C357">
        <f t="shared" si="27"/>
        <v>3.9037952947652166E-2</v>
      </c>
      <c r="D357">
        <f t="shared" si="28"/>
        <v>-6.9994373265123352E-2</v>
      </c>
      <c r="E357">
        <f t="shared" si="26"/>
        <v>-0.17701288651649238</v>
      </c>
      <c r="G357">
        <v>-5.057619047619049</v>
      </c>
      <c r="H357">
        <v>4.03</v>
      </c>
      <c r="K357">
        <v>74</v>
      </c>
      <c r="L357">
        <v>4.03</v>
      </c>
      <c r="O357">
        <f t="shared" si="29"/>
        <v>-6.9994373265123352E-2</v>
      </c>
      <c r="P357">
        <f t="shared" si="30"/>
        <v>-6.0754693079616069E-2</v>
      </c>
    </row>
    <row r="358" spans="2:16">
      <c r="B358">
        <v>73</v>
      </c>
      <c r="C358">
        <f t="shared" si="27"/>
        <v>-0.33425547859250265</v>
      </c>
      <c r="D358">
        <f t="shared" si="28"/>
        <v>-6.261541121163032E-2</v>
      </c>
      <c r="E358">
        <f t="shared" si="26"/>
        <v>0.25204822105691421</v>
      </c>
      <c r="G358">
        <v>-6.2919999999999998</v>
      </c>
      <c r="H358">
        <v>4.2300000000000004</v>
      </c>
      <c r="K358">
        <v>73</v>
      </c>
      <c r="L358">
        <v>4.2300000000000004</v>
      </c>
      <c r="O358">
        <f t="shared" si="29"/>
        <v>-6.261541121163032E-2</v>
      </c>
      <c r="P358">
        <f t="shared" si="30"/>
        <v>-6.1179044389941678E-2</v>
      </c>
    </row>
    <row r="359" spans="2:16">
      <c r="B359">
        <v>72</v>
      </c>
      <c r="C359">
        <f t="shared" si="27"/>
        <v>-0.77517432308353251</v>
      </c>
      <c r="D359">
        <f t="shared" si="28"/>
        <v>-3.4885213318737826E-2</v>
      </c>
      <c r="E359">
        <f t="shared" si="26"/>
        <v>0.20914211029957261</v>
      </c>
      <c r="G359">
        <v>-7.75</v>
      </c>
      <c r="H359">
        <v>4.21</v>
      </c>
      <c r="K359">
        <v>72</v>
      </c>
      <c r="L359">
        <v>4.21</v>
      </c>
      <c r="O359">
        <f t="shared" si="29"/>
        <v>-3.4885213318737826E-2</v>
      </c>
      <c r="P359">
        <f t="shared" si="30"/>
        <v>-6.1491046388438858E-2</v>
      </c>
    </row>
    <row r="360" spans="2:16">
      <c r="B360">
        <v>71</v>
      </c>
      <c r="C360">
        <f t="shared" si="27"/>
        <v>-0.43424292285979926</v>
      </c>
      <c r="D360">
        <f t="shared" si="28"/>
        <v>-4.6558292563842509E-3</v>
      </c>
      <c r="E360">
        <f t="shared" si="26"/>
        <v>0.23059516567824248</v>
      </c>
      <c r="G360">
        <v>-6.6226315789473684</v>
      </c>
      <c r="H360">
        <v>4.22</v>
      </c>
      <c r="K360">
        <v>71</v>
      </c>
      <c r="L360">
        <v>4.22</v>
      </c>
      <c r="O360">
        <f t="shared" si="29"/>
        <v>-4.6558292563842509E-3</v>
      </c>
      <c r="P360">
        <f t="shared" si="30"/>
        <v>-6.1617577724679247E-2</v>
      </c>
    </row>
    <row r="361" spans="2:16">
      <c r="B361">
        <v>70</v>
      </c>
      <c r="C361">
        <f t="shared" si="27"/>
        <v>-0.35164425332380184</v>
      </c>
      <c r="D361">
        <f t="shared" si="28"/>
        <v>1.4987420712324857E-2</v>
      </c>
      <c r="E361">
        <f t="shared" si="26"/>
        <v>0.44512571946494672</v>
      </c>
      <c r="G361">
        <v>-6.3494999999999999</v>
      </c>
      <c r="H361">
        <v>4.32</v>
      </c>
      <c r="K361">
        <v>70</v>
      </c>
      <c r="L361">
        <v>4.32</v>
      </c>
      <c r="O361">
        <f t="shared" si="29"/>
        <v>1.4987420712324857E-2</v>
      </c>
      <c r="P361">
        <f t="shared" si="30"/>
        <v>-6.1584516632020234E-2</v>
      </c>
    </row>
    <row r="362" spans="2:16">
      <c r="B362">
        <v>69</v>
      </c>
      <c r="C362">
        <f t="shared" si="27"/>
        <v>-0.92566949876311377</v>
      </c>
      <c r="D362">
        <f t="shared" si="28"/>
        <v>4.6913877945737315E-2</v>
      </c>
      <c r="E362">
        <f t="shared" si="26"/>
        <v>0.7669215501450003</v>
      </c>
      <c r="G362">
        <v>-8.247647058823528</v>
      </c>
      <c r="H362">
        <v>4.47</v>
      </c>
      <c r="K362">
        <v>69</v>
      </c>
      <c r="L362">
        <v>4.47</v>
      </c>
      <c r="O362">
        <f t="shared" si="29"/>
        <v>4.6913877945737315E-2</v>
      </c>
      <c r="P362">
        <f t="shared" si="30"/>
        <v>-6.1386432476314437E-2</v>
      </c>
    </row>
    <row r="363" spans="2:16">
      <c r="B363">
        <v>68</v>
      </c>
      <c r="C363">
        <f t="shared" si="27"/>
        <v>-1.0496145503644725</v>
      </c>
      <c r="D363">
        <f t="shared" si="28"/>
        <v>9.6286102753681324E-2</v>
      </c>
      <c r="E363">
        <f t="shared" si="26"/>
        <v>0.65965627325164911</v>
      </c>
      <c r="G363">
        <v>-8.6575000000000024</v>
      </c>
      <c r="H363">
        <v>4.42</v>
      </c>
      <c r="K363">
        <v>68</v>
      </c>
      <c r="L363">
        <v>4.42</v>
      </c>
      <c r="O363">
        <f t="shared" si="29"/>
        <v>9.6286102753681324E-2</v>
      </c>
      <c r="P363">
        <f t="shared" si="30"/>
        <v>-6.0928192538076298E-2</v>
      </c>
    </row>
    <row r="364" spans="2:16">
      <c r="B364">
        <v>67</v>
      </c>
      <c r="C364">
        <f t="shared" si="27"/>
        <v>-1.0978116977175292</v>
      </c>
      <c r="D364">
        <f t="shared" si="28"/>
        <v>0.14996102182449095</v>
      </c>
      <c r="E364">
        <f t="shared" si="26"/>
        <v>0.70256238400899074</v>
      </c>
      <c r="G364">
        <v>-8.8168749999999996</v>
      </c>
      <c r="H364">
        <v>4.4400000000000004</v>
      </c>
      <c r="K364">
        <v>67</v>
      </c>
      <c r="L364">
        <v>4.4400000000000004</v>
      </c>
      <c r="O364">
        <f t="shared" si="29"/>
        <v>0.14996102182449095</v>
      </c>
      <c r="P364">
        <f t="shared" si="30"/>
        <v>-6.014020173942615E-2</v>
      </c>
    </row>
    <row r="365" spans="2:16">
      <c r="B365">
        <v>66</v>
      </c>
      <c r="C365">
        <f t="shared" si="27"/>
        <v>-1.1700129145366192</v>
      </c>
      <c r="D365">
        <f t="shared" si="28"/>
        <v>0.20664529800778339</v>
      </c>
      <c r="E365">
        <f t="shared" si="26"/>
        <v>0.98145210393170457</v>
      </c>
      <c r="G365">
        <v>-9.0556249999999991</v>
      </c>
      <c r="H365">
        <v>4.57</v>
      </c>
      <c r="K365">
        <v>66</v>
      </c>
      <c r="L365">
        <v>4.57</v>
      </c>
      <c r="O365">
        <f t="shared" si="29"/>
        <v>0.20664529800778339</v>
      </c>
      <c r="P365">
        <f t="shared" si="30"/>
        <v>-5.8999061515962875E-2</v>
      </c>
    </row>
    <row r="366" spans="2:16">
      <c r="B366">
        <v>65</v>
      </c>
      <c r="C366">
        <f t="shared" si="27"/>
        <v>-1.1630196029599014</v>
      </c>
      <c r="D366">
        <f t="shared" si="28"/>
        <v>0.26495944578260894</v>
      </c>
      <c r="E366">
        <f t="shared" si="26"/>
        <v>0.788374605523672</v>
      </c>
      <c r="G366">
        <v>-9.0325000000000006</v>
      </c>
      <c r="H366">
        <v>4.4800000000000004</v>
      </c>
      <c r="K366">
        <v>65</v>
      </c>
      <c r="L366">
        <v>4.4800000000000004</v>
      </c>
      <c r="O366">
        <f t="shared" si="29"/>
        <v>0.26495944578260894</v>
      </c>
      <c r="P366">
        <f t="shared" si="30"/>
        <v>-5.7489926335833622E-2</v>
      </c>
    </row>
    <row r="367" spans="2:16">
      <c r="B367">
        <v>64</v>
      </c>
      <c r="C367">
        <f t="shared" si="27"/>
        <v>-1.0765204549998579</v>
      </c>
      <c r="D367">
        <f t="shared" si="28"/>
        <v>0.32093674953131313</v>
      </c>
      <c r="E367">
        <f t="shared" si="26"/>
        <v>0.5309379409796281</v>
      </c>
      <c r="G367">
        <v>-8.7464705882352938</v>
      </c>
      <c r="H367">
        <v>4.3600000000000003</v>
      </c>
      <c r="K367">
        <v>64</v>
      </c>
      <c r="L367">
        <v>4.3600000000000003</v>
      </c>
      <c r="O367">
        <f t="shared" si="29"/>
        <v>0.32093674953131313</v>
      </c>
      <c r="P367">
        <f t="shared" si="30"/>
        <v>-5.5615058510829068E-2</v>
      </c>
    </row>
    <row r="368" spans="2:16">
      <c r="B368">
        <v>63</v>
      </c>
      <c r="C368">
        <f t="shared" si="27"/>
        <v>-0.9576304521481791</v>
      </c>
      <c r="D368">
        <f t="shared" si="28"/>
        <v>0.37178035145547833</v>
      </c>
      <c r="E368">
        <f t="shared" si="26"/>
        <v>0.89563988241702319</v>
      </c>
      <c r="G368">
        <v>-8.3533333333333335</v>
      </c>
      <c r="H368">
        <v>4.53</v>
      </c>
      <c r="K368">
        <v>63</v>
      </c>
      <c r="L368">
        <v>4.53</v>
      </c>
      <c r="O368">
        <f t="shared" si="29"/>
        <v>0.37178035145547833</v>
      </c>
      <c r="P368">
        <f t="shared" si="30"/>
        <v>-5.3398363787671335E-2</v>
      </c>
    </row>
    <row r="369" spans="2:16">
      <c r="B369">
        <v>62</v>
      </c>
      <c r="C369">
        <f t="shared" si="27"/>
        <v>-1.0055422338460123</v>
      </c>
      <c r="D369">
        <f t="shared" si="28"/>
        <v>0.42084985274190312</v>
      </c>
      <c r="E369">
        <f t="shared" si="26"/>
        <v>1.045811270067714</v>
      </c>
      <c r="G369">
        <v>-8.5117647058823511</v>
      </c>
      <c r="H369">
        <v>4.5999999999999996</v>
      </c>
      <c r="K369">
        <v>62</v>
      </c>
      <c r="L369">
        <v>4.5999999999999996</v>
      </c>
      <c r="O369">
        <f t="shared" si="29"/>
        <v>0.42084985274190312</v>
      </c>
      <c r="P369">
        <f t="shared" si="30"/>
        <v>-5.0861947134239714E-2</v>
      </c>
    </row>
    <row r="370" spans="2:16">
      <c r="B370">
        <v>61</v>
      </c>
      <c r="C370">
        <f t="shared" si="27"/>
        <v>-0.70450506925564382</v>
      </c>
      <c r="D370">
        <f t="shared" si="28"/>
        <v>0.463592485082929</v>
      </c>
      <c r="E370">
        <f t="shared" si="26"/>
        <v>0.85273377165968167</v>
      </c>
      <c r="G370">
        <v>-7.5163157894736843</v>
      </c>
      <c r="H370">
        <v>4.51</v>
      </c>
      <c r="K370">
        <v>61</v>
      </c>
      <c r="L370">
        <v>4.51</v>
      </c>
      <c r="O370">
        <f t="shared" si="29"/>
        <v>0.463592485082929</v>
      </c>
      <c r="P370">
        <f t="shared" si="30"/>
        <v>-4.8031731653200252E-2</v>
      </c>
    </row>
    <row r="371" spans="2:16">
      <c r="B371">
        <v>60</v>
      </c>
      <c r="C371">
        <f t="shared" si="27"/>
        <v>-0.52057097960579368</v>
      </c>
      <c r="D371">
        <f t="shared" si="28"/>
        <v>0.49421326092422063</v>
      </c>
      <c r="E371">
        <f t="shared" si="26"/>
        <v>1.045811270067714</v>
      </c>
      <c r="G371">
        <v>-6.9080952380952381</v>
      </c>
      <c r="H371">
        <v>4.5999999999999996</v>
      </c>
      <c r="K371">
        <v>60</v>
      </c>
      <c r="L371">
        <v>4.5999999999999996</v>
      </c>
      <c r="O371">
        <f t="shared" si="29"/>
        <v>0.49421326092422063</v>
      </c>
      <c r="P371">
        <f t="shared" si="30"/>
        <v>-4.496675326597737E-2</v>
      </c>
    </row>
    <row r="372" spans="2:16">
      <c r="B372">
        <v>59</v>
      </c>
      <c r="C372">
        <f t="shared" si="27"/>
        <v>-0.27522986697495427</v>
      </c>
      <c r="D372">
        <f t="shared" si="28"/>
        <v>0.51410430308450639</v>
      </c>
      <c r="E372">
        <f t="shared" si="26"/>
        <v>0.68110932863031892</v>
      </c>
      <c r="G372">
        <v>-6.0968181818181817</v>
      </c>
      <c r="H372">
        <v>4.43</v>
      </c>
      <c r="K372">
        <v>59</v>
      </c>
      <c r="L372">
        <v>4.43</v>
      </c>
      <c r="O372">
        <f t="shared" si="29"/>
        <v>0.51410430308450639</v>
      </c>
      <c r="P372">
        <f t="shared" si="30"/>
        <v>-4.1740137061149443E-2</v>
      </c>
    </row>
    <row r="373" spans="2:16">
      <c r="B373">
        <v>58</v>
      </c>
      <c r="C373">
        <f t="shared" si="27"/>
        <v>-0.10526273702705366</v>
      </c>
      <c r="D373">
        <f t="shared" si="28"/>
        <v>0.52361471572153662</v>
      </c>
      <c r="E373">
        <f t="shared" si="26"/>
        <v>0.80982766090234193</v>
      </c>
      <c r="G373">
        <v>-5.5347826086956529</v>
      </c>
      <c r="H373">
        <v>4.49</v>
      </c>
      <c r="K373">
        <v>58</v>
      </c>
      <c r="L373">
        <v>4.49</v>
      </c>
      <c r="O373">
        <f t="shared" si="29"/>
        <v>0.52361471572153662</v>
      </c>
      <c r="P373">
        <f t="shared" si="30"/>
        <v>-3.8419436200970103E-2</v>
      </c>
    </row>
    <row r="374" spans="2:16">
      <c r="B374">
        <v>57</v>
      </c>
      <c r="C374">
        <f t="shared" si="27"/>
        <v>-0.29035054065434507</v>
      </c>
      <c r="D374">
        <f t="shared" si="28"/>
        <v>0.53350306959718319</v>
      </c>
      <c r="E374">
        <f t="shared" si="26"/>
        <v>0.68110932863031892</v>
      </c>
      <c r="G374">
        <v>-6.1468181818181824</v>
      </c>
      <c r="H374">
        <v>4.43</v>
      </c>
      <c r="K374">
        <v>57</v>
      </c>
      <c r="L374">
        <v>4.43</v>
      </c>
      <c r="O374">
        <f t="shared" si="29"/>
        <v>0.53350306959718319</v>
      </c>
      <c r="P374">
        <f t="shared" si="30"/>
        <v>-3.5036659287950203E-2</v>
      </c>
    </row>
    <row r="375" spans="2:16">
      <c r="B375">
        <v>56</v>
      </c>
      <c r="C375">
        <f t="shared" si="27"/>
        <v>-0.51394668447005987</v>
      </c>
      <c r="D375">
        <f t="shared" si="28"/>
        <v>0.55360647873916768</v>
      </c>
      <c r="E375">
        <f t="shared" si="26"/>
        <v>0.50948488560095628</v>
      </c>
      <c r="G375">
        <v>-6.8861904761904738</v>
      </c>
      <c r="H375">
        <v>4.3499999999999996</v>
      </c>
      <c r="K375">
        <v>56</v>
      </c>
      <c r="L375">
        <v>4.3499999999999996</v>
      </c>
      <c r="O375">
        <f t="shared" si="29"/>
        <v>0.55360647873916768</v>
      </c>
      <c r="P375">
        <f t="shared" si="30"/>
        <v>-3.1557908733273882E-2</v>
      </c>
    </row>
    <row r="376" spans="2:16">
      <c r="B376">
        <v>55</v>
      </c>
      <c r="C376">
        <f t="shared" si="27"/>
        <v>-0.60174019598092232</v>
      </c>
      <c r="D376">
        <f t="shared" si="28"/>
        <v>0.58149307231603997</v>
      </c>
      <c r="E376">
        <f t="shared" si="26"/>
        <v>0.42367266408627496</v>
      </c>
      <c r="G376">
        <v>-7.1764999999999999</v>
      </c>
      <c r="H376">
        <v>4.3099999999999996</v>
      </c>
      <c r="K376">
        <v>55</v>
      </c>
      <c r="L376">
        <v>4.3099999999999996</v>
      </c>
      <c r="O376">
        <f t="shared" si="29"/>
        <v>0.58149307231603997</v>
      </c>
      <c r="P376">
        <f t="shared" si="30"/>
        <v>-2.7925590169897218E-2</v>
      </c>
    </row>
    <row r="377" spans="2:16">
      <c r="B377">
        <v>54</v>
      </c>
      <c r="C377">
        <f t="shared" si="27"/>
        <v>-0.45115988709659122</v>
      </c>
      <c r="D377">
        <f t="shared" si="28"/>
        <v>0.60781030989256246</v>
      </c>
      <c r="E377">
        <f t="shared" si="26"/>
        <v>0.57384405173696773</v>
      </c>
      <c r="G377">
        <v>-6.6785714285714288</v>
      </c>
      <c r="H377">
        <v>4.38</v>
      </c>
      <c r="K377">
        <v>54</v>
      </c>
      <c r="L377">
        <v>4.38</v>
      </c>
      <c r="O377">
        <f t="shared" si="29"/>
        <v>0.60781030989256246</v>
      </c>
      <c r="P377">
        <f t="shared" si="30"/>
        <v>-2.4119819346829691E-2</v>
      </c>
    </row>
    <row r="378" spans="2:16">
      <c r="B378">
        <v>53</v>
      </c>
      <c r="C378">
        <f t="shared" si="27"/>
        <v>-0.18126055778085987</v>
      </c>
      <c r="D378">
        <f t="shared" si="28"/>
        <v>0.62361765891227439</v>
      </c>
      <c r="E378">
        <f t="shared" si="26"/>
        <v>0.70256238400899074</v>
      </c>
      <c r="G378">
        <v>-5.7860869565217383</v>
      </c>
      <c r="H378">
        <v>4.4400000000000004</v>
      </c>
      <c r="K378">
        <v>53</v>
      </c>
      <c r="L378">
        <v>4.4400000000000004</v>
      </c>
      <c r="O378">
        <f t="shared" si="29"/>
        <v>0.62361765891227439</v>
      </c>
      <c r="P378">
        <f t="shared" si="30"/>
        <v>-2.0179249846654212E-2</v>
      </c>
    </row>
    <row r="379" spans="2:16">
      <c r="B379">
        <v>52</v>
      </c>
      <c r="C379">
        <f t="shared" si="27"/>
        <v>-0.31770521394706092</v>
      </c>
      <c r="D379">
        <f t="shared" si="28"/>
        <v>0.63608930837661382</v>
      </c>
      <c r="E379">
        <f t="shared" si="26"/>
        <v>0.42367266408627496</v>
      </c>
      <c r="G379">
        <v>-6.2372727272727282</v>
      </c>
      <c r="H379">
        <v>4.3099999999999996</v>
      </c>
      <c r="K379">
        <v>52</v>
      </c>
      <c r="L379">
        <v>4.3099999999999996</v>
      </c>
      <c r="O379">
        <f t="shared" si="29"/>
        <v>0.63608930837661382</v>
      </c>
      <c r="P379">
        <f t="shared" si="30"/>
        <v>-1.6148187551329768E-2</v>
      </c>
    </row>
    <row r="380" spans="2:16">
      <c r="B380">
        <v>51</v>
      </c>
      <c r="C380">
        <f t="shared" si="27"/>
        <v>-0.44770373311273021</v>
      </c>
      <c r="D380">
        <f t="shared" si="28"/>
        <v>0.65522070500837326</v>
      </c>
      <c r="E380">
        <f t="shared" si="26"/>
        <v>0.46657877484361659</v>
      </c>
      <c r="G380">
        <v>-6.6671428571428564</v>
      </c>
      <c r="H380">
        <v>4.33</v>
      </c>
      <c r="K380">
        <v>51</v>
      </c>
      <c r="L380">
        <v>4.33</v>
      </c>
      <c r="O380">
        <f t="shared" si="29"/>
        <v>0.65522070500837326</v>
      </c>
      <c r="P380">
        <f t="shared" si="30"/>
        <v>-1.2015995508497808E-2</v>
      </c>
    </row>
    <row r="381" spans="2:16">
      <c r="B381">
        <v>50</v>
      </c>
      <c r="C381">
        <f t="shared" si="27"/>
        <v>-0.55239639754051117</v>
      </c>
      <c r="D381">
        <f t="shared" si="28"/>
        <v>0.68021820777405106</v>
      </c>
      <c r="E381">
        <f t="shared" si="26"/>
        <v>0.48803183022228647</v>
      </c>
      <c r="G381">
        <v>-7.0133333333333336</v>
      </c>
      <c r="H381">
        <v>4.34</v>
      </c>
      <c r="K381">
        <v>50</v>
      </c>
      <c r="L381">
        <v>4.34</v>
      </c>
      <c r="O381">
        <f t="shared" si="29"/>
        <v>0.68021820777405106</v>
      </c>
      <c r="P381">
        <f t="shared" si="30"/>
        <v>-7.7425909875940505E-3</v>
      </c>
    </row>
    <row r="382" spans="2:16">
      <c r="B382">
        <v>49</v>
      </c>
      <c r="C382">
        <f t="shared" si="27"/>
        <v>-0.70138543552810595</v>
      </c>
      <c r="D382">
        <f t="shared" si="28"/>
        <v>0.71155648469160115</v>
      </c>
      <c r="E382">
        <f t="shared" si="26"/>
        <v>0.74546849476633048</v>
      </c>
      <c r="G382">
        <v>-7.5059999999999985</v>
      </c>
      <c r="H382">
        <v>4.46</v>
      </c>
      <c r="K382">
        <v>49</v>
      </c>
      <c r="L382">
        <v>4.46</v>
      </c>
      <c r="O382">
        <f t="shared" si="29"/>
        <v>0.71155648469160115</v>
      </c>
      <c r="P382">
        <f t="shared" si="30"/>
        <v>-3.2889119717039632E-3</v>
      </c>
    </row>
    <row r="383" spans="2:16">
      <c r="B383">
        <v>48</v>
      </c>
      <c r="C383">
        <f t="shared" si="27"/>
        <v>-0.6989661277394037</v>
      </c>
      <c r="D383">
        <f t="shared" si="28"/>
        <v>0.74655827201547253</v>
      </c>
      <c r="E383">
        <f t="shared" si="26"/>
        <v>0.72401543938766055</v>
      </c>
      <c r="G383">
        <v>-7.4979999999999993</v>
      </c>
      <c r="H383">
        <v>4.45</v>
      </c>
      <c r="K383">
        <v>48</v>
      </c>
      <c r="L383">
        <v>4.45</v>
      </c>
      <c r="O383">
        <f t="shared" si="29"/>
        <v>0.74655827201547253</v>
      </c>
      <c r="P383">
        <f t="shared" si="30"/>
        <v>1.3770552497586724E-3</v>
      </c>
    </row>
    <row r="384" spans="2:16">
      <c r="B384">
        <v>47</v>
      </c>
      <c r="C384">
        <f t="shared" si="27"/>
        <v>-0.48298530503130865</v>
      </c>
      <c r="D384">
        <f t="shared" si="28"/>
        <v>0.77610114807757646</v>
      </c>
      <c r="E384">
        <f t="shared" si="26"/>
        <v>0.57384405173696773</v>
      </c>
      <c r="G384">
        <v>-6.7838095238095244</v>
      </c>
      <c r="H384">
        <v>4.38</v>
      </c>
      <c r="K384">
        <v>47</v>
      </c>
      <c r="L384">
        <v>4.38</v>
      </c>
      <c r="O384">
        <f t="shared" si="29"/>
        <v>0.77610114807757646</v>
      </c>
      <c r="P384">
        <f t="shared" si="30"/>
        <v>6.2495653940564293E-3</v>
      </c>
    </row>
    <row r="385" spans="2:16">
      <c r="B385">
        <v>46</v>
      </c>
      <c r="C385">
        <f t="shared" si="27"/>
        <v>-0.18783476372842114</v>
      </c>
      <c r="D385">
        <f t="shared" si="28"/>
        <v>0.79286829569622586</v>
      </c>
      <c r="E385">
        <f t="shared" si="26"/>
        <v>0.5309379409796281</v>
      </c>
      <c r="G385">
        <v>-5.8078260869565215</v>
      </c>
      <c r="H385">
        <v>4.3600000000000003</v>
      </c>
      <c r="K385">
        <v>46</v>
      </c>
      <c r="L385">
        <v>4.3600000000000003</v>
      </c>
      <c r="O385">
        <f t="shared" si="29"/>
        <v>0.79286829569622586</v>
      </c>
      <c r="P385">
        <f t="shared" si="30"/>
        <v>1.1270267614132596E-2</v>
      </c>
    </row>
    <row r="386" spans="2:16">
      <c r="B386">
        <v>45</v>
      </c>
      <c r="C386">
        <f t="shared" si="27"/>
        <v>-0.34670941527752824</v>
      </c>
      <c r="D386">
        <f t="shared" si="28"/>
        <v>0.80622922745047954</v>
      </c>
      <c r="E386">
        <f t="shared" si="26"/>
        <v>0.46657877484361659</v>
      </c>
      <c r="G386">
        <v>-6.3331818181818189</v>
      </c>
      <c r="H386">
        <v>4.33</v>
      </c>
      <c r="K386">
        <v>45</v>
      </c>
      <c r="L386">
        <v>4.33</v>
      </c>
      <c r="O386">
        <f t="shared" si="29"/>
        <v>0.80622922745047954</v>
      </c>
      <c r="P386">
        <f t="shared" si="30"/>
        <v>1.6387379688202055E-2</v>
      </c>
    </row>
    <row r="387" spans="2:16">
      <c r="B387">
        <v>44</v>
      </c>
      <c r="C387">
        <f t="shared" si="27"/>
        <v>-0.87920455799774011</v>
      </c>
      <c r="D387">
        <f t="shared" si="28"/>
        <v>0.83687094721249489</v>
      </c>
      <c r="E387">
        <f t="shared" si="26"/>
        <v>0.788374605523672</v>
      </c>
      <c r="G387">
        <v>-8.0940000000000012</v>
      </c>
      <c r="H387">
        <v>4.4800000000000004</v>
      </c>
      <c r="K387">
        <v>44</v>
      </c>
      <c r="L387">
        <v>4.4800000000000004</v>
      </c>
      <c r="O387">
        <f t="shared" si="29"/>
        <v>0.83687094721249489</v>
      </c>
      <c r="P387">
        <f t="shared" si="30"/>
        <v>2.1645300247123571E-2</v>
      </c>
    </row>
    <row r="388" spans="2:16">
      <c r="B388">
        <v>43</v>
      </c>
      <c r="C388">
        <f t="shared" si="27"/>
        <v>-0.71015542626215322</v>
      </c>
      <c r="D388">
        <f t="shared" si="28"/>
        <v>0.87659700001907093</v>
      </c>
      <c r="E388">
        <f t="shared" si="26"/>
        <v>0.74546849476633048</v>
      </c>
      <c r="G388">
        <v>-7.535000000000001</v>
      </c>
      <c r="H388">
        <v>4.46</v>
      </c>
      <c r="K388">
        <v>43</v>
      </c>
      <c r="L388">
        <v>4.46</v>
      </c>
      <c r="O388">
        <f t="shared" si="29"/>
        <v>0.87659700001907093</v>
      </c>
      <c r="P388">
        <f t="shared" si="30"/>
        <v>2.7128397678264582E-2</v>
      </c>
    </row>
    <row r="389" spans="2:16">
      <c r="B389">
        <v>42</v>
      </c>
      <c r="C389">
        <f t="shared" si="27"/>
        <v>-0.81942218921901178</v>
      </c>
      <c r="D389">
        <f t="shared" si="28"/>
        <v>0.91482879251802263</v>
      </c>
      <c r="E389">
        <f t="shared" si="26"/>
        <v>0.83128071628101174</v>
      </c>
      <c r="G389">
        <v>-7.8963157894736824</v>
      </c>
      <c r="H389">
        <v>4.5</v>
      </c>
      <c r="K389">
        <v>42</v>
      </c>
      <c r="L389">
        <v>4.5</v>
      </c>
      <c r="O389">
        <f t="shared" si="29"/>
        <v>0.91482879251802263</v>
      </c>
      <c r="P389">
        <f t="shared" si="30"/>
        <v>3.2860960214383284E-2</v>
      </c>
    </row>
    <row r="390" spans="2:16">
      <c r="B390">
        <v>41</v>
      </c>
      <c r="C390">
        <f t="shared" si="27"/>
        <v>-0.86604957189667031</v>
      </c>
      <c r="D390">
        <f t="shared" si="28"/>
        <v>0.95695715918710911</v>
      </c>
      <c r="E390">
        <f t="shared" ref="E390:E431" si="31">(L390-E$3)/E$4</f>
        <v>0.85273377165968167</v>
      </c>
      <c r="G390">
        <v>-8.0505000000000013</v>
      </c>
      <c r="H390">
        <v>4.51</v>
      </c>
      <c r="K390">
        <v>41</v>
      </c>
      <c r="L390">
        <v>4.51</v>
      </c>
      <c r="O390">
        <f t="shared" si="29"/>
        <v>0.95695715918710911</v>
      </c>
      <c r="P390">
        <f t="shared" si="30"/>
        <v>3.8850675259839706E-2</v>
      </c>
    </row>
    <row r="391" spans="2:16">
      <c r="B391">
        <v>40</v>
      </c>
      <c r="C391">
        <f t="shared" si="27"/>
        <v>-0.9292460296272177</v>
      </c>
      <c r="D391">
        <f t="shared" si="28"/>
        <v>1.0018305727471988</v>
      </c>
      <c r="E391">
        <f t="shared" si="31"/>
        <v>0.93854599317436294</v>
      </c>
      <c r="G391">
        <v>-8.2594736842105263</v>
      </c>
      <c r="H391">
        <v>4.55</v>
      </c>
      <c r="K391">
        <v>40</v>
      </c>
      <c r="L391">
        <v>4.55</v>
      </c>
      <c r="O391">
        <f t="shared" si="29"/>
        <v>1.0018305727471988</v>
      </c>
      <c r="P391">
        <f t="shared" si="30"/>
        <v>4.511879600202949E-2</v>
      </c>
    </row>
    <row r="392" spans="2:16">
      <c r="B392">
        <v>39</v>
      </c>
      <c r="C392">
        <f t="shared" ref="C392:C431" si="32">(G392-G$3)/G$2</f>
        <v>-0.86786405273819678</v>
      </c>
      <c r="D392">
        <f t="shared" ref="D392:D431" si="33">D391-(C392+C391)*D$3/2</f>
        <v>1.0467493392559224</v>
      </c>
      <c r="E392">
        <f t="shared" si="31"/>
        <v>0.93854599317436294</v>
      </c>
      <c r="G392">
        <v>-8.0564999999999998</v>
      </c>
      <c r="H392">
        <v>4.55</v>
      </c>
      <c r="K392">
        <v>39</v>
      </c>
      <c r="L392">
        <v>4.55</v>
      </c>
      <c r="O392">
        <f t="shared" si="29"/>
        <v>1.0467493392559224</v>
      </c>
      <c r="P392">
        <f t="shared" si="30"/>
        <v>5.1674251720439476E-2</v>
      </c>
    </row>
    <row r="393" spans="2:16">
      <c r="B393">
        <v>38</v>
      </c>
      <c r="C393">
        <f t="shared" si="32"/>
        <v>-0.46107669256164563</v>
      </c>
      <c r="D393">
        <f t="shared" si="33"/>
        <v>1.0799662131846919</v>
      </c>
      <c r="E393">
        <f t="shared" si="31"/>
        <v>0.63820321787297929</v>
      </c>
      <c r="G393">
        <v>-6.7113636363636351</v>
      </c>
      <c r="H393">
        <v>4.41</v>
      </c>
      <c r="K393">
        <v>38</v>
      </c>
      <c r="L393">
        <v>4.41</v>
      </c>
      <c r="O393">
        <f t="shared" ref="O393:O431" si="34">D393</f>
        <v>1.0799662131846919</v>
      </c>
      <c r="P393">
        <f t="shared" ref="P393:P431" si="35">P392+(O393+O392)*P$3/2</f>
        <v>5.8479741488249443E-2</v>
      </c>
    </row>
    <row r="394" spans="2:16">
      <c r="B394">
        <v>37</v>
      </c>
      <c r="C394">
        <f t="shared" si="32"/>
        <v>-0.49340385617106203</v>
      </c>
      <c r="D394">
        <f t="shared" si="33"/>
        <v>1.1038234545002659</v>
      </c>
      <c r="E394">
        <f t="shared" si="31"/>
        <v>0.74546849476633048</v>
      </c>
      <c r="G394">
        <v>-6.8182608695652158</v>
      </c>
      <c r="H394">
        <v>4.46</v>
      </c>
      <c r="K394">
        <v>37</v>
      </c>
      <c r="L394">
        <v>4.46</v>
      </c>
      <c r="O394">
        <f t="shared" si="34"/>
        <v>1.1038234545002659</v>
      </c>
      <c r="P394">
        <f t="shared" si="35"/>
        <v>6.5467868424841313E-2</v>
      </c>
    </row>
    <row r="395" spans="2:16">
      <c r="B395">
        <v>36</v>
      </c>
      <c r="C395">
        <f t="shared" si="32"/>
        <v>-0.91458693440751382</v>
      </c>
      <c r="D395">
        <f t="shared" si="33"/>
        <v>1.1390161843107773</v>
      </c>
      <c r="E395">
        <f t="shared" si="31"/>
        <v>0.72401543938766055</v>
      </c>
      <c r="G395">
        <v>-8.2110000000000003</v>
      </c>
      <c r="H395">
        <v>4.45</v>
      </c>
      <c r="K395">
        <v>36</v>
      </c>
      <c r="L395">
        <v>4.45</v>
      </c>
      <c r="O395">
        <f t="shared" si="34"/>
        <v>1.1390161843107773</v>
      </c>
      <c r="P395">
        <f t="shared" si="35"/>
        <v>7.2644955269036651E-2</v>
      </c>
    </row>
    <row r="396" spans="2:16">
      <c r="B396">
        <v>35</v>
      </c>
      <c r="C396">
        <f t="shared" si="32"/>
        <v>-0.84079804685208726</v>
      </c>
      <c r="D396">
        <f t="shared" si="33"/>
        <v>1.182892031917361</v>
      </c>
      <c r="E396">
        <f t="shared" si="31"/>
        <v>0.91709293779569312</v>
      </c>
      <c r="G396">
        <v>-7.9669999999999987</v>
      </c>
      <c r="H396">
        <v>4.54</v>
      </c>
      <c r="K396">
        <v>35</v>
      </c>
      <c r="L396">
        <v>4.54</v>
      </c>
      <c r="O396">
        <f t="shared" si="34"/>
        <v>1.182892031917361</v>
      </c>
      <c r="P396">
        <f t="shared" si="35"/>
        <v>8.0075061560966693E-2</v>
      </c>
    </row>
    <row r="397" spans="2:16">
      <c r="B397">
        <v>34</v>
      </c>
      <c r="C397">
        <f t="shared" si="32"/>
        <v>-0.95994895544568581</v>
      </c>
      <c r="D397">
        <f t="shared" si="33"/>
        <v>1.2279017032397939</v>
      </c>
      <c r="E397">
        <f t="shared" si="31"/>
        <v>1.0243582146890442</v>
      </c>
      <c r="G397">
        <v>-8.3610000000000007</v>
      </c>
      <c r="H397">
        <v>4.59</v>
      </c>
      <c r="K397">
        <v>34</v>
      </c>
      <c r="L397">
        <v>4.59</v>
      </c>
      <c r="O397">
        <f t="shared" si="34"/>
        <v>1.2279017032397939</v>
      </c>
      <c r="P397">
        <f t="shared" si="35"/>
        <v>8.7789601513469595E-2</v>
      </c>
    </row>
    <row r="398" spans="2:16">
      <c r="B398">
        <v>33</v>
      </c>
      <c r="C398">
        <f t="shared" si="32"/>
        <v>-0.97295273480996147</v>
      </c>
      <c r="D398">
        <f t="shared" si="33"/>
        <v>1.2762145809877337</v>
      </c>
      <c r="E398">
        <f t="shared" si="31"/>
        <v>1.0029051593103744</v>
      </c>
      <c r="G398">
        <v>-8.4039999999999999</v>
      </c>
      <c r="H398">
        <v>4.58</v>
      </c>
      <c r="K398">
        <v>33</v>
      </c>
      <c r="L398">
        <v>4.58</v>
      </c>
      <c r="O398">
        <f t="shared" si="34"/>
        <v>1.2762145809877337</v>
      </c>
      <c r="P398">
        <f t="shared" si="35"/>
        <v>9.5802773622997689E-2</v>
      </c>
    </row>
    <row r="399" spans="2:16">
      <c r="B399">
        <v>32</v>
      </c>
      <c r="C399">
        <f t="shared" si="32"/>
        <v>-1.0606526421504268</v>
      </c>
      <c r="D399">
        <f t="shared" si="33"/>
        <v>1.3270445473848587</v>
      </c>
      <c r="E399">
        <f t="shared" si="31"/>
        <v>1.045811270067714</v>
      </c>
      <c r="G399">
        <v>-8.6939999999999991</v>
      </c>
      <c r="H399">
        <v>4.5999999999999996</v>
      </c>
      <c r="K399">
        <v>32</v>
      </c>
      <c r="L399">
        <v>4.5999999999999996</v>
      </c>
      <c r="O399">
        <f t="shared" si="34"/>
        <v>1.3270445473848587</v>
      </c>
      <c r="P399">
        <f t="shared" si="35"/>
        <v>0.10413320283378999</v>
      </c>
    </row>
    <row r="400" spans="2:16">
      <c r="B400">
        <v>31</v>
      </c>
      <c r="C400">
        <f t="shared" si="32"/>
        <v>-1.1571702897207687</v>
      </c>
      <c r="D400">
        <f t="shared" si="33"/>
        <v>1.3824790315669793</v>
      </c>
      <c r="E400">
        <f t="shared" si="31"/>
        <v>1.0887173808250556</v>
      </c>
      <c r="G400">
        <v>-9.0131578947368425</v>
      </c>
      <c r="H400">
        <v>4.62</v>
      </c>
      <c r="K400">
        <v>31</v>
      </c>
      <c r="L400">
        <v>4.62</v>
      </c>
      <c r="O400">
        <f t="shared" si="34"/>
        <v>1.3824790315669793</v>
      </c>
      <c r="P400">
        <f t="shared" si="35"/>
        <v>0.11280367828643587</v>
      </c>
    </row>
    <row r="401" spans="2:16">
      <c r="B401">
        <v>30</v>
      </c>
      <c r="C401">
        <f t="shared" si="32"/>
        <v>-1.1286956737076848</v>
      </c>
      <c r="D401">
        <f t="shared" si="33"/>
        <v>1.4396142513228736</v>
      </c>
      <c r="E401">
        <f t="shared" si="31"/>
        <v>1.0887173808250556</v>
      </c>
      <c r="G401">
        <v>-8.9190000000000005</v>
      </c>
      <c r="H401">
        <v>4.62</v>
      </c>
      <c r="K401">
        <v>30</v>
      </c>
      <c r="L401">
        <v>4.62</v>
      </c>
      <c r="O401">
        <f t="shared" si="34"/>
        <v>1.4396142513228736</v>
      </c>
      <c r="P401">
        <f t="shared" si="35"/>
        <v>0.12183437679168339</v>
      </c>
    </row>
    <row r="402" spans="2:16">
      <c r="B402">
        <v>29</v>
      </c>
      <c r="C402">
        <f t="shared" si="32"/>
        <v>-1.0260334997454217</v>
      </c>
      <c r="D402">
        <f t="shared" si="33"/>
        <v>1.4934717070133339</v>
      </c>
      <c r="E402">
        <f t="shared" si="31"/>
        <v>1.3247009899904298</v>
      </c>
      <c r="G402">
        <v>-8.579523809523808</v>
      </c>
      <c r="H402">
        <v>4.7300000000000004</v>
      </c>
      <c r="K402">
        <v>29</v>
      </c>
      <c r="L402">
        <v>4.7300000000000004</v>
      </c>
      <c r="O402">
        <f t="shared" si="34"/>
        <v>1.4934717070133339</v>
      </c>
      <c r="P402">
        <f t="shared" si="35"/>
        <v>0.13122025185835925</v>
      </c>
    </row>
    <row r="403" spans="2:16">
      <c r="B403">
        <v>28</v>
      </c>
      <c r="C403">
        <f t="shared" si="32"/>
        <v>-1.1354999768634102</v>
      </c>
      <c r="D403">
        <f t="shared" si="33"/>
        <v>1.5474992362611717</v>
      </c>
      <c r="E403">
        <f t="shared" si="31"/>
        <v>1.3676071007477695</v>
      </c>
      <c r="G403">
        <v>-8.9414999999999996</v>
      </c>
      <c r="H403">
        <v>4.75</v>
      </c>
      <c r="K403">
        <v>28</v>
      </c>
      <c r="L403">
        <v>4.75</v>
      </c>
      <c r="O403">
        <f t="shared" si="34"/>
        <v>1.5474992362611717</v>
      </c>
      <c r="P403">
        <f t="shared" si="35"/>
        <v>0.14095135887683768</v>
      </c>
    </row>
    <row r="404" spans="2:16">
      <c r="B404">
        <v>27</v>
      </c>
      <c r="C404">
        <f t="shared" si="32"/>
        <v>-1.1209841301311954</v>
      </c>
      <c r="D404">
        <f t="shared" si="33"/>
        <v>1.6039000565155019</v>
      </c>
      <c r="E404">
        <f t="shared" si="31"/>
        <v>1.3676071007477695</v>
      </c>
      <c r="G404">
        <v>-8.8934999999999995</v>
      </c>
      <c r="H404">
        <v>4.75</v>
      </c>
      <c r="K404">
        <v>27</v>
      </c>
      <c r="L404">
        <v>4.75</v>
      </c>
      <c r="O404">
        <f t="shared" si="34"/>
        <v>1.6039000565155019</v>
      </c>
      <c r="P404">
        <f t="shared" si="35"/>
        <v>0.15103583661372305</v>
      </c>
    </row>
    <row r="405" spans="2:16">
      <c r="B405">
        <v>26</v>
      </c>
      <c r="C405">
        <f t="shared" si="32"/>
        <v>-1.3707776593147276</v>
      </c>
      <c r="D405">
        <f t="shared" si="33"/>
        <v>1.6661816424427027</v>
      </c>
      <c r="E405">
        <f t="shared" si="31"/>
        <v>1.1959826577184069</v>
      </c>
      <c r="G405">
        <v>-9.7194999999999983</v>
      </c>
      <c r="H405">
        <v>4.67</v>
      </c>
      <c r="K405">
        <v>26</v>
      </c>
      <c r="L405">
        <v>4.67</v>
      </c>
      <c r="O405">
        <f t="shared" si="34"/>
        <v>1.6661816424427027</v>
      </c>
      <c r="P405">
        <f t="shared" si="35"/>
        <v>0.16150009805038931</v>
      </c>
    </row>
    <row r="406" spans="2:16">
      <c r="B406">
        <v>25</v>
      </c>
      <c r="C406">
        <f t="shared" si="32"/>
        <v>-1.3919386442165698</v>
      </c>
      <c r="D406">
        <f t="shared" si="33"/>
        <v>1.7352357364494675</v>
      </c>
      <c r="E406">
        <f t="shared" si="31"/>
        <v>1.5177784883984624</v>
      </c>
      <c r="G406">
        <v>-9.7894736842105257</v>
      </c>
      <c r="H406">
        <v>4.82</v>
      </c>
      <c r="K406">
        <v>25</v>
      </c>
      <c r="L406">
        <v>4.82</v>
      </c>
      <c r="O406">
        <f t="shared" si="34"/>
        <v>1.7352357364494675</v>
      </c>
      <c r="P406">
        <f t="shared" si="35"/>
        <v>0.17238463366284426</v>
      </c>
    </row>
    <row r="407" spans="2:16">
      <c r="B407">
        <v>24</v>
      </c>
      <c r="C407">
        <f t="shared" si="32"/>
        <v>-1.3431068264814439</v>
      </c>
      <c r="D407">
        <f t="shared" si="33"/>
        <v>1.8035981979895643</v>
      </c>
      <c r="E407">
        <f t="shared" si="31"/>
        <v>1.4963254330197906</v>
      </c>
      <c r="G407">
        <v>-9.6280000000000019</v>
      </c>
      <c r="H407">
        <v>4.8099999999999996</v>
      </c>
      <c r="K407">
        <v>24</v>
      </c>
      <c r="L407">
        <v>4.8099999999999996</v>
      </c>
      <c r="O407">
        <f t="shared" si="34"/>
        <v>1.8035981979895643</v>
      </c>
      <c r="P407">
        <f t="shared" si="35"/>
        <v>0.18370890225304917</v>
      </c>
    </row>
    <row r="408" spans="2:16">
      <c r="B408">
        <v>23</v>
      </c>
      <c r="C408">
        <f t="shared" si="32"/>
        <v>-1.2057535069061791</v>
      </c>
      <c r="D408">
        <f t="shared" si="33"/>
        <v>1.8673069620225879</v>
      </c>
      <c r="E408">
        <f t="shared" si="31"/>
        <v>1.6035907099131437</v>
      </c>
      <c r="G408">
        <v>-9.1738095238095241</v>
      </c>
      <c r="H408">
        <v>4.8600000000000003</v>
      </c>
      <c r="K408">
        <v>23</v>
      </c>
      <c r="L408">
        <v>4.8600000000000003</v>
      </c>
      <c r="O408">
        <f t="shared" si="34"/>
        <v>1.8673069620225879</v>
      </c>
      <c r="P408">
        <f t="shared" si="35"/>
        <v>0.19545579876508806</v>
      </c>
    </row>
    <row r="409" spans="2:16">
      <c r="B409">
        <v>22</v>
      </c>
      <c r="C409">
        <f t="shared" si="32"/>
        <v>-1.2858210741989511</v>
      </c>
      <c r="D409">
        <f t="shared" si="33"/>
        <v>1.9295838686773106</v>
      </c>
      <c r="E409">
        <f t="shared" si="31"/>
        <v>1.6464968206704833</v>
      </c>
      <c r="G409">
        <v>-9.4385714285714251</v>
      </c>
      <c r="H409">
        <v>4.88</v>
      </c>
      <c r="K409">
        <v>22</v>
      </c>
      <c r="L409">
        <v>4.88</v>
      </c>
      <c r="O409">
        <f t="shared" si="34"/>
        <v>1.9295838686773106</v>
      </c>
      <c r="P409">
        <f t="shared" si="35"/>
        <v>0.20760584942332774</v>
      </c>
    </row>
    <row r="410" spans="2:16">
      <c r="B410">
        <v>21</v>
      </c>
      <c r="C410">
        <f t="shared" si="32"/>
        <v>-1.2351308157689949</v>
      </c>
      <c r="D410">
        <f t="shared" si="33"/>
        <v>1.9925950611670593</v>
      </c>
      <c r="E410">
        <f t="shared" si="31"/>
        <v>1.710855986806495</v>
      </c>
      <c r="G410">
        <v>-9.2709523809523802</v>
      </c>
      <c r="H410">
        <v>4.91</v>
      </c>
      <c r="K410">
        <v>21</v>
      </c>
      <c r="L410">
        <v>4.91</v>
      </c>
      <c r="O410">
        <f t="shared" si="34"/>
        <v>1.9925950611670593</v>
      </c>
      <c r="P410">
        <f t="shared" si="35"/>
        <v>0.22015682199882972</v>
      </c>
    </row>
    <row r="411" spans="2:16">
      <c r="B411">
        <v>20</v>
      </c>
      <c r="C411">
        <f t="shared" si="32"/>
        <v>-1.2825089266310852</v>
      </c>
      <c r="D411">
        <f t="shared" si="33"/>
        <v>2.0555234665283493</v>
      </c>
      <c r="E411">
        <f t="shared" si="31"/>
        <v>1.8824804298358575</v>
      </c>
      <c r="G411">
        <v>-9.4276190476190465</v>
      </c>
      <c r="H411">
        <v>4.99</v>
      </c>
      <c r="K411">
        <v>20</v>
      </c>
      <c r="L411">
        <v>4.99</v>
      </c>
      <c r="O411">
        <f t="shared" si="34"/>
        <v>2.0555234665283493</v>
      </c>
      <c r="P411">
        <f t="shared" si="35"/>
        <v>0.23311080128745504</v>
      </c>
    </row>
    <row r="412" spans="2:16">
      <c r="B412">
        <v>19</v>
      </c>
      <c r="C412">
        <f t="shared" si="32"/>
        <v>-1.2795175206261153</v>
      </c>
      <c r="D412">
        <f t="shared" si="33"/>
        <v>2.119561317577543</v>
      </c>
      <c r="E412">
        <f t="shared" si="31"/>
        <v>1.8181212636998461</v>
      </c>
      <c r="G412">
        <v>-9.4177272727272729</v>
      </c>
      <c r="H412">
        <v>4.96</v>
      </c>
      <c r="K412">
        <v>19</v>
      </c>
      <c r="L412">
        <v>4.96</v>
      </c>
      <c r="O412">
        <f t="shared" si="34"/>
        <v>2.119561317577543</v>
      </c>
      <c r="P412">
        <f t="shared" si="35"/>
        <v>0.2464710725965939</v>
      </c>
    </row>
    <row r="413" spans="2:16">
      <c r="B413">
        <v>18</v>
      </c>
      <c r="C413">
        <f t="shared" si="32"/>
        <v>-1.2702683812715783</v>
      </c>
      <c r="D413">
        <f t="shared" si="33"/>
        <v>2.1832932161954757</v>
      </c>
      <c r="E413">
        <f t="shared" si="31"/>
        <v>1.9468395959718672</v>
      </c>
      <c r="G413">
        <v>-9.3871428571428552</v>
      </c>
      <c r="H413">
        <v>5.0199999999999996</v>
      </c>
      <c r="K413">
        <v>18</v>
      </c>
      <c r="L413">
        <v>5.0199999999999996</v>
      </c>
      <c r="O413">
        <f t="shared" si="34"/>
        <v>2.1832932161954757</v>
      </c>
      <c r="P413">
        <f t="shared" si="35"/>
        <v>0.26024020710466755</v>
      </c>
    </row>
    <row r="414" spans="2:16">
      <c r="B414">
        <v>17</v>
      </c>
      <c r="C414">
        <f t="shared" si="32"/>
        <v>-1.1676544181529327</v>
      </c>
      <c r="D414">
        <f t="shared" si="33"/>
        <v>2.2442290965670915</v>
      </c>
      <c r="E414">
        <f t="shared" si="31"/>
        <v>1.6464968206704833</v>
      </c>
      <c r="G414">
        <v>-9.0478260869565243</v>
      </c>
      <c r="H414">
        <v>4.88</v>
      </c>
      <c r="K414">
        <v>17</v>
      </c>
      <c r="L414">
        <v>4.88</v>
      </c>
      <c r="O414">
        <f t="shared" si="34"/>
        <v>2.2442290965670915</v>
      </c>
      <c r="P414">
        <f t="shared" si="35"/>
        <v>0.27440827850550775</v>
      </c>
    </row>
    <row r="415" spans="2:16">
      <c r="B415">
        <v>16</v>
      </c>
      <c r="C415">
        <f t="shared" si="32"/>
        <v>-0.62542365116245635</v>
      </c>
      <c r="D415">
        <f t="shared" si="33"/>
        <v>2.2890470829096294</v>
      </c>
      <c r="E415">
        <f t="shared" si="31"/>
        <v>1.3676071007477695</v>
      </c>
      <c r="G415">
        <v>-7.2548148148148135</v>
      </c>
      <c r="H415">
        <v>4.75</v>
      </c>
      <c r="K415">
        <v>16</v>
      </c>
      <c r="L415">
        <v>4.75</v>
      </c>
      <c r="O415">
        <f t="shared" si="34"/>
        <v>2.2890470829096294</v>
      </c>
      <c r="P415">
        <f t="shared" si="35"/>
        <v>0.28891476227983326</v>
      </c>
    </row>
    <row r="416" spans="2:16">
      <c r="B416">
        <v>15</v>
      </c>
      <c r="C416">
        <f t="shared" si="32"/>
        <v>-8.0448097850441005E-2</v>
      </c>
      <c r="D416">
        <f t="shared" si="33"/>
        <v>2.3066903472762066</v>
      </c>
      <c r="E416">
        <f t="shared" si="31"/>
        <v>0.80982766090234193</v>
      </c>
      <c r="G416">
        <v>-5.4527272727272731</v>
      </c>
      <c r="H416">
        <v>4.49</v>
      </c>
      <c r="K416">
        <v>15</v>
      </c>
      <c r="L416">
        <v>4.49</v>
      </c>
      <c r="O416">
        <f t="shared" si="34"/>
        <v>2.3066903472762066</v>
      </c>
      <c r="P416">
        <f t="shared" si="35"/>
        <v>0.30362112205642794</v>
      </c>
    </row>
    <row r="417" spans="2:16">
      <c r="B417">
        <v>14</v>
      </c>
      <c r="C417">
        <f t="shared" si="32"/>
        <v>0.43703845450576612</v>
      </c>
      <c r="D417">
        <f t="shared" si="33"/>
        <v>2.2977773713116068</v>
      </c>
      <c r="E417">
        <f t="shared" si="31"/>
        <v>0.3593134979502654</v>
      </c>
      <c r="G417">
        <v>-3.741538461538461</v>
      </c>
      <c r="H417">
        <v>4.28</v>
      </c>
      <c r="K417">
        <v>14</v>
      </c>
      <c r="L417">
        <v>4.28</v>
      </c>
      <c r="O417">
        <f t="shared" si="34"/>
        <v>2.2977773713116068</v>
      </c>
      <c r="P417">
        <f t="shared" si="35"/>
        <v>0.31835541875590895</v>
      </c>
    </row>
    <row r="418" spans="2:16">
      <c r="B418">
        <v>13</v>
      </c>
      <c r="C418">
        <f t="shared" si="32"/>
        <v>0.29259043879516355</v>
      </c>
      <c r="D418">
        <f t="shared" si="33"/>
        <v>2.2795402971235501</v>
      </c>
      <c r="E418">
        <f t="shared" si="31"/>
        <v>-0.11265372038048282</v>
      </c>
      <c r="G418">
        <v>-4.2191891891891888</v>
      </c>
      <c r="H418">
        <v>4.0599999999999996</v>
      </c>
      <c r="K418">
        <v>13</v>
      </c>
      <c r="L418">
        <v>4.0599999999999996</v>
      </c>
      <c r="O418">
        <f t="shared" si="34"/>
        <v>2.2795402971235501</v>
      </c>
      <c r="P418">
        <f t="shared" si="35"/>
        <v>0.33300283529490143</v>
      </c>
    </row>
    <row r="419" spans="2:16">
      <c r="B419">
        <v>12</v>
      </c>
      <c r="C419">
        <f t="shared" si="32"/>
        <v>0.3730418866335598</v>
      </c>
      <c r="D419">
        <f t="shared" si="33"/>
        <v>2.2629028171494592</v>
      </c>
      <c r="E419">
        <f t="shared" si="31"/>
        <v>-0.41299649568186653</v>
      </c>
      <c r="G419">
        <v>-3.953157894736842</v>
      </c>
      <c r="H419">
        <v>3.92</v>
      </c>
      <c r="K419">
        <v>12</v>
      </c>
      <c r="L419">
        <v>3.92</v>
      </c>
      <c r="O419">
        <f t="shared" si="34"/>
        <v>2.2629028171494592</v>
      </c>
      <c r="P419">
        <f t="shared" si="35"/>
        <v>0.34753865326057509</v>
      </c>
    </row>
    <row r="420" spans="2:16">
      <c r="B420">
        <v>11</v>
      </c>
      <c r="C420">
        <f t="shared" si="32"/>
        <v>1.3157580806193672</v>
      </c>
      <c r="D420">
        <f t="shared" si="33"/>
        <v>2.2206912619679722</v>
      </c>
      <c r="E420">
        <f t="shared" si="31"/>
        <v>-1.0994942677993162</v>
      </c>
      <c r="G420">
        <v>-0.83584905660377362</v>
      </c>
      <c r="H420">
        <v>3.6</v>
      </c>
      <c r="K420">
        <v>11</v>
      </c>
      <c r="L420">
        <v>3.6</v>
      </c>
      <c r="O420">
        <f t="shared" si="34"/>
        <v>2.2206912619679722</v>
      </c>
      <c r="P420">
        <f t="shared" si="35"/>
        <v>0.36188615431375087</v>
      </c>
    </row>
    <row r="421" spans="2:16">
      <c r="B421">
        <v>10</v>
      </c>
      <c r="C421">
        <f t="shared" si="32"/>
        <v>1.4778610394135914</v>
      </c>
      <c r="D421">
        <f t="shared" si="33"/>
        <v>2.1508647520627484</v>
      </c>
      <c r="E421">
        <f t="shared" si="31"/>
        <v>-1.2711187108286788</v>
      </c>
      <c r="G421">
        <v>-0.29981818181818171</v>
      </c>
      <c r="H421">
        <v>3.52</v>
      </c>
      <c r="K421">
        <v>10</v>
      </c>
      <c r="L421">
        <v>3.52</v>
      </c>
      <c r="O421">
        <f t="shared" si="34"/>
        <v>2.1508647520627484</v>
      </c>
      <c r="P421">
        <f t="shared" si="35"/>
        <v>0.37587513355864915</v>
      </c>
    </row>
    <row r="422" spans="2:16">
      <c r="B422">
        <v>9</v>
      </c>
      <c r="C422">
        <f t="shared" si="32"/>
        <v>1.4453806104776399</v>
      </c>
      <c r="D422">
        <f t="shared" si="33"/>
        <v>2.077798327023717</v>
      </c>
      <c r="E422">
        <f t="shared" si="31"/>
        <v>-1.5714614861300635</v>
      </c>
      <c r="G422">
        <v>-0.40722222222222221</v>
      </c>
      <c r="H422">
        <v>3.38</v>
      </c>
      <c r="K422">
        <v>9</v>
      </c>
      <c r="L422">
        <v>3.38</v>
      </c>
      <c r="O422">
        <f t="shared" si="34"/>
        <v>2.077798327023717</v>
      </c>
      <c r="P422">
        <f t="shared" si="35"/>
        <v>0.38940685541172587</v>
      </c>
    </row>
    <row r="423" spans="2:16">
      <c r="B423">
        <v>8</v>
      </c>
      <c r="C423">
        <f t="shared" si="32"/>
        <v>1.1956794854110369</v>
      </c>
      <c r="D423">
        <f t="shared" si="33"/>
        <v>2.0117850299269797</v>
      </c>
      <c r="E423">
        <f t="shared" si="31"/>
        <v>-1.485649264615382</v>
      </c>
      <c r="G423">
        <v>-1.2329166666666667</v>
      </c>
      <c r="H423">
        <v>3.42</v>
      </c>
      <c r="K423">
        <v>8</v>
      </c>
      <c r="L423">
        <v>3.42</v>
      </c>
      <c r="O423">
        <f t="shared" si="34"/>
        <v>2.0117850299269797</v>
      </c>
      <c r="P423">
        <f t="shared" si="35"/>
        <v>0.40249352215396811</v>
      </c>
    </row>
    <row r="424" spans="2:16">
      <c r="B424">
        <v>7</v>
      </c>
      <c r="C424">
        <f t="shared" si="32"/>
        <v>1.2827185061638147</v>
      </c>
      <c r="D424">
        <f t="shared" si="33"/>
        <v>1.9498374721275662</v>
      </c>
      <c r="E424">
        <f t="shared" si="31"/>
        <v>-1.5929145415087334</v>
      </c>
      <c r="G424">
        <v>-0.94510204081632632</v>
      </c>
      <c r="H424">
        <v>3.37</v>
      </c>
      <c r="K424">
        <v>7</v>
      </c>
      <c r="L424">
        <v>3.37</v>
      </c>
      <c r="O424">
        <f t="shared" si="34"/>
        <v>1.9498374721275662</v>
      </c>
      <c r="P424">
        <f t="shared" si="35"/>
        <v>0.41517071416054263</v>
      </c>
    </row>
    <row r="425" spans="2:16">
      <c r="B425">
        <v>6</v>
      </c>
      <c r="C425">
        <f t="shared" si="32"/>
        <v>1.3993600000969879</v>
      </c>
      <c r="D425">
        <f t="shared" si="33"/>
        <v>1.8827989198635775</v>
      </c>
      <c r="E425">
        <f t="shared" si="31"/>
        <v>-1.6787267630234146</v>
      </c>
      <c r="G425">
        <v>-0.55940000000000023</v>
      </c>
      <c r="H425">
        <v>3.33</v>
      </c>
      <c r="K425">
        <v>6</v>
      </c>
      <c r="L425">
        <v>3.33</v>
      </c>
      <c r="O425">
        <f t="shared" si="34"/>
        <v>1.8827989198635775</v>
      </c>
      <c r="P425">
        <f t="shared" si="35"/>
        <v>0.42743515061491427</v>
      </c>
    </row>
    <row r="426" spans="2:16">
      <c r="B426">
        <v>5</v>
      </c>
      <c r="C426">
        <f t="shared" si="32"/>
        <v>1.4948016923613012</v>
      </c>
      <c r="D426">
        <f t="shared" si="33"/>
        <v>1.8104593483605826</v>
      </c>
      <c r="E426">
        <f t="shared" si="31"/>
        <v>-1.8288981506741075</v>
      </c>
      <c r="G426">
        <v>-0.24379999999999999</v>
      </c>
      <c r="H426">
        <v>3.26</v>
      </c>
      <c r="K426">
        <v>5</v>
      </c>
      <c r="L426">
        <v>3.26</v>
      </c>
      <c r="O426">
        <f t="shared" si="34"/>
        <v>1.8104593483605826</v>
      </c>
      <c r="P426">
        <f t="shared" si="35"/>
        <v>0.43925357707323159</v>
      </c>
    </row>
    <row r="427" spans="2:16">
      <c r="B427">
        <v>4</v>
      </c>
      <c r="C427">
        <f t="shared" si="32"/>
        <v>1.5571593506151082</v>
      </c>
      <c r="D427">
        <f t="shared" si="33"/>
        <v>1.7341755820913873</v>
      </c>
      <c r="E427">
        <f t="shared" si="31"/>
        <v>-1.7430859291594261</v>
      </c>
      <c r="G427">
        <v>-3.7599999999999974E-2</v>
      </c>
      <c r="H427">
        <v>3.3</v>
      </c>
      <c r="K427">
        <v>4</v>
      </c>
      <c r="L427">
        <v>3.3</v>
      </c>
      <c r="O427">
        <f t="shared" si="34"/>
        <v>1.7341755820913873</v>
      </c>
      <c r="P427">
        <f t="shared" si="35"/>
        <v>0.45059640885067792</v>
      </c>
    </row>
    <row r="428" spans="2:16">
      <c r="B428">
        <v>3</v>
      </c>
      <c r="C428">
        <f t="shared" si="32"/>
        <v>1.5452675223306398</v>
      </c>
      <c r="D428">
        <f t="shared" si="33"/>
        <v>1.6566304224021084</v>
      </c>
      <c r="E428">
        <f t="shared" si="31"/>
        <v>-1.7645389845380959</v>
      </c>
      <c r="G428">
        <v>-7.69230769230769E-2</v>
      </c>
      <c r="H428">
        <v>3.29</v>
      </c>
      <c r="K428">
        <v>3</v>
      </c>
      <c r="L428">
        <v>3.29</v>
      </c>
      <c r="O428">
        <f t="shared" si="34"/>
        <v>1.6566304224021084</v>
      </c>
      <c r="P428">
        <f t="shared" si="35"/>
        <v>0.46144698806505713</v>
      </c>
    </row>
    <row r="429" spans="2:16">
      <c r="B429">
        <v>2</v>
      </c>
      <c r="C429">
        <f t="shared" si="32"/>
        <v>1.5261922109197164</v>
      </c>
      <c r="D429">
        <f t="shared" si="33"/>
        <v>1.5798592863695158</v>
      </c>
      <c r="E429">
        <f t="shared" si="31"/>
        <v>-2.0005225937034692</v>
      </c>
      <c r="G429">
        <v>-0.13999999999999996</v>
      </c>
      <c r="H429">
        <v>3.18</v>
      </c>
      <c r="K429">
        <v>2</v>
      </c>
      <c r="L429">
        <v>3.18</v>
      </c>
      <c r="O429">
        <f t="shared" si="34"/>
        <v>1.5798592863695158</v>
      </c>
      <c r="P429">
        <f t="shared" si="35"/>
        <v>0.47180375513312633</v>
      </c>
    </row>
    <row r="430" spans="2:16">
      <c r="B430">
        <v>1</v>
      </c>
      <c r="C430">
        <f t="shared" si="32"/>
        <v>1.5603416708602476</v>
      </c>
      <c r="D430">
        <f t="shared" si="33"/>
        <v>1.5027113719944256</v>
      </c>
      <c r="E430">
        <f t="shared" si="31"/>
        <v>-1.8932573168101179</v>
      </c>
      <c r="G430">
        <v>-2.707692307692311E-2</v>
      </c>
      <c r="H430">
        <v>3.23</v>
      </c>
      <c r="K430">
        <v>1</v>
      </c>
      <c r="L430">
        <v>3.23</v>
      </c>
      <c r="O430">
        <f t="shared" si="34"/>
        <v>1.5027113719944256</v>
      </c>
      <c r="P430">
        <f t="shared" si="35"/>
        <v>0.48166798123989096</v>
      </c>
    </row>
    <row r="431" spans="2:16">
      <c r="B431">
        <v>0</v>
      </c>
      <c r="C431">
        <f t="shared" si="32"/>
        <v>1.56853009722201</v>
      </c>
      <c r="D431">
        <f t="shared" si="33"/>
        <v>1.4245052221512096</v>
      </c>
      <c r="E431">
        <f t="shared" si="31"/>
        <v>-1.8932573168101179</v>
      </c>
      <c r="G431">
        <v>0</v>
      </c>
      <c r="H431">
        <v>3.23</v>
      </c>
      <c r="K431">
        <v>0</v>
      </c>
      <c r="L431">
        <v>3.23</v>
      </c>
      <c r="O431">
        <f t="shared" si="34"/>
        <v>1.4245052221512096</v>
      </c>
      <c r="P431">
        <f t="shared" si="35"/>
        <v>0.49103507434115701</v>
      </c>
    </row>
  </sheetData>
  <sortState ref="K4:L429">
    <sortCondition descending="1" ref="K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Accumulation proces demo</vt:lpstr>
      <vt:lpstr>Data &amp; 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bijkerk</dc:creator>
  <cp:lastModifiedBy>Andre bijkerk</cp:lastModifiedBy>
  <dcterms:created xsi:type="dcterms:W3CDTF">2019-02-27T11:14:49Z</dcterms:created>
  <dcterms:modified xsi:type="dcterms:W3CDTF">2019-03-08T21:20:15Z</dcterms:modified>
</cp:coreProperties>
</file>